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17" activeTab="0"/>
  </bookViews>
  <sheets>
    <sheet name="Пауэрлифтинг" sheetId="1" r:id="rId1"/>
    <sheet name="Жим лёжа" sheetId="2" r:id="rId2"/>
    <sheet name="Жим лёжа (экип)" sheetId="3" r:id="rId3"/>
    <sheet name="Приседания" sheetId="4" r:id="rId4"/>
    <sheet name="Русская стан.тяга" sheetId="5" r:id="rId5"/>
    <sheet name="Становая тяга" sheetId="6" r:id="rId6"/>
    <sheet name="Военный жим" sheetId="7" r:id="rId7"/>
    <sheet name="Пауэрспорт" sheetId="8" r:id="rId8"/>
    <sheet name="Народный жим" sheetId="9" r:id="rId9"/>
    <sheet name="Русский жим" sheetId="10" r:id="rId10"/>
    <sheet name="Стритлифтинг (многоповтор)" sheetId="11" r:id="rId11"/>
    <sheet name="стритлифтинг" sheetId="12" r:id="rId12"/>
    <sheet name="стритлифт.подтягивание" sheetId="13" r:id="rId13"/>
    <sheet name="стритлиф.отжимание" sheetId="14" r:id="rId14"/>
    <sheet name="подъем на бицепс" sheetId="15" r:id="rId15"/>
  </sheets>
  <definedNames>
    <definedName name="_xlnm.Print_Area" localSheetId="6">'Военный жим'!$B$1:$T$5</definedName>
    <definedName name="_xlnm.Print_Area" localSheetId="1">'Жим лёжа'!$B$1:$T$25</definedName>
    <definedName name="_xlnm.Print_Area" localSheetId="2">'Жим лёжа (экип)'!$C$1:$U$4</definedName>
    <definedName name="_xlnm.Print_Area" localSheetId="0">'Пауэрлифтинг'!$C$1:$AI$26</definedName>
    <definedName name="_xlnm.Print_Area" localSheetId="14">'подъем на бицепс'!$B$1:$T$17</definedName>
    <definedName name="_xlnm.Print_Area" localSheetId="3">'Приседания'!$B$1:$T$11</definedName>
    <definedName name="_xlnm.Print_Area" localSheetId="5">'Становая тяга'!$B$1:$U$21</definedName>
    <definedName name="_xlnm.Print_Area" localSheetId="13">'стритлиф.отжимание'!$B$1:$T$9</definedName>
    <definedName name="_xlnm.Print_Area" localSheetId="12">'стритлифт.подтягивание'!$B$1:$T$6</definedName>
    <definedName name="_xlnm.Print_Area" localSheetId="11">'стритлифтинг'!$B$1:$AB$12</definedName>
  </definedNames>
  <calcPr fullCalcOnLoad="1"/>
</workbook>
</file>

<file path=xl/sharedStrings.xml><?xml version="1.0" encoding="utf-8"?>
<sst xmlns="http://schemas.openxmlformats.org/spreadsheetml/2006/main" count="2229" uniqueCount="553">
  <si>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</si>
  <si>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</si>
  <si>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</si>
  <si>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</si>
  <si>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</si>
  <si>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</si>
  <si>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</si>
  <si>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</si>
  <si>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</si>
  <si>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</si>
  <si>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</si>
  <si>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</si>
  <si>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</si>
  <si>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</si>
  <si>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</si>
  <si>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</si>
  <si>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</si>
  <si>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</si>
  <si>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</si>
  <si>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Россия</t>
  </si>
  <si>
    <t>Команда</t>
  </si>
  <si>
    <t>Женщины</t>
  </si>
  <si>
    <t>Троеборье</t>
  </si>
  <si>
    <t xml:space="preserve"> </t>
  </si>
  <si>
    <t>Свердловская область</t>
  </si>
  <si>
    <t>ДК</t>
  </si>
  <si>
    <t>Дивизион</t>
  </si>
  <si>
    <t>Жим лёжа</t>
  </si>
  <si>
    <t>AMT</t>
  </si>
  <si>
    <t>RAW+</t>
  </si>
  <si>
    <t>Тюменская область</t>
  </si>
  <si>
    <t>PRO</t>
  </si>
  <si>
    <t>RAW</t>
  </si>
  <si>
    <t>Пермский край</t>
  </si>
  <si>
    <t>Челябинская область</t>
  </si>
  <si>
    <t>Республика Башкортостан</t>
  </si>
  <si>
    <t>Главный судья</t>
  </si>
  <si>
    <t>Главный секретарь</t>
  </si>
  <si>
    <t>Зам.главного судьи</t>
  </si>
  <si>
    <t>Старший судья</t>
  </si>
  <si>
    <t>Зам.главного секретаря</t>
  </si>
  <si>
    <t>Горелов А.</t>
  </si>
  <si>
    <t>Браславец О.</t>
  </si>
  <si>
    <t>Блинков Е.</t>
  </si>
  <si>
    <t>Женщины СОВ</t>
  </si>
  <si>
    <t>Мужчины СОВ</t>
  </si>
  <si>
    <t>SLP</t>
  </si>
  <si>
    <t>Женщины Любители</t>
  </si>
  <si>
    <t>Тренер</t>
  </si>
  <si>
    <t>Мужчины Любители</t>
  </si>
  <si>
    <t>Брезгин А.</t>
  </si>
  <si>
    <t>Мужчины ПРО</t>
  </si>
  <si>
    <t>Курганская область</t>
  </si>
  <si>
    <t>Женщины ПРО</t>
  </si>
  <si>
    <t>Приседания</t>
  </si>
  <si>
    <t>Становая тяга</t>
  </si>
  <si>
    <t>ЖИМ СТОЯ</t>
  </si>
  <si>
    <t>ПОДЪЁМ НА БИЦЕПС</t>
  </si>
  <si>
    <t>ИТОГО</t>
  </si>
  <si>
    <t>С.вес</t>
  </si>
  <si>
    <t>НАРОДНЫЙ ЖИМ</t>
  </si>
  <si>
    <t>Вес штанги</t>
  </si>
  <si>
    <t>Кол-во</t>
  </si>
  <si>
    <t>Мужчины Любители соб.вес</t>
  </si>
  <si>
    <t>Мужчины ПРО соб.вес</t>
  </si>
  <si>
    <t>Номинация</t>
  </si>
  <si>
    <t>К\А</t>
  </si>
  <si>
    <t>Горелова Ю.</t>
  </si>
  <si>
    <t>Богатырёв Е.</t>
  </si>
  <si>
    <t>Первый Офицер ДК</t>
  </si>
  <si>
    <t>Второй Офицер ДК</t>
  </si>
  <si>
    <t>Шарафутдинова О.</t>
  </si>
  <si>
    <t>Teenage 13-15</t>
  </si>
  <si>
    <t>Masters 45-49</t>
  </si>
  <si>
    <t>Открытый турнир НАП УрФО «GANTELЯ VII: лапа Велеса 19-20 мая 2018 г.., город Екатеринбург</t>
  </si>
  <si>
    <t>Открытый турнир НАП УрФО «GANTELЯ VII: лапа Велеса 19-20 мая 2018 г., город Екатеринбург</t>
  </si>
  <si>
    <t>Открытый турнир НАП УрФО «GANTELЯ VII: лапа Велеса» 19-20 мая 2018 г., город Екатеринбург</t>
  </si>
  <si>
    <t xml:space="preserve">Гантеля </t>
  </si>
  <si>
    <t>Masters 40-44</t>
  </si>
  <si>
    <t>Самостоятельно</t>
  </si>
  <si>
    <t>Open 24-39</t>
  </si>
  <si>
    <t>ДримТим</t>
  </si>
  <si>
    <t xml:space="preserve"> Open 24-39</t>
  </si>
  <si>
    <t>Ленинградская область</t>
  </si>
  <si>
    <t>Абашкин Антон</t>
  </si>
  <si>
    <t>Новинский Александр</t>
  </si>
  <si>
    <t>Хусаинов Руслан</t>
  </si>
  <si>
    <t>Masters 50-54</t>
  </si>
  <si>
    <t>Озерск</t>
  </si>
  <si>
    <t>Койков Виктор</t>
  </si>
  <si>
    <t>Крепыш</t>
  </si>
  <si>
    <t>Киселев В</t>
  </si>
  <si>
    <t xml:space="preserve"> Masters 40-44</t>
  </si>
  <si>
    <t>Горшков  Денис</t>
  </si>
  <si>
    <t xml:space="preserve"> Positive style</t>
  </si>
  <si>
    <t xml:space="preserve">Светлова  Елена </t>
  </si>
  <si>
    <t>Светлов Андрей</t>
  </si>
  <si>
    <t>Гантеля</t>
  </si>
  <si>
    <t>Голышев</t>
  </si>
  <si>
    <t xml:space="preserve"> Фокин Григорий</t>
  </si>
  <si>
    <t xml:space="preserve"> Косарев  Дмитрий</t>
  </si>
  <si>
    <t xml:space="preserve"> Bermanteam</t>
  </si>
  <si>
    <t xml:space="preserve"> Гантеля</t>
  </si>
  <si>
    <t>Teenage 18-19</t>
  </si>
  <si>
    <t>Клобукова Надежда</t>
  </si>
  <si>
    <t>ПМ</t>
  </si>
  <si>
    <t>Мезенцев П.А.</t>
  </si>
  <si>
    <t xml:space="preserve"> Давлетшин  Амир</t>
  </si>
  <si>
    <t xml:space="preserve"> 1949-07-04</t>
  </si>
  <si>
    <t xml:space="preserve"> Masters 65-69</t>
  </si>
  <si>
    <t xml:space="preserve"> Вьетнам</t>
  </si>
  <si>
    <t xml:space="preserve"> Mishka Powerlifting Team</t>
  </si>
  <si>
    <t>Junior 20-23</t>
  </si>
  <si>
    <t xml:space="preserve"> Дык Бинь</t>
  </si>
  <si>
    <t>Амутных Александр</t>
  </si>
  <si>
    <t xml:space="preserve"> Брезгин А.Т.</t>
  </si>
  <si>
    <t>Спесивцев  Данил</t>
  </si>
  <si>
    <t>Акимов А.А.</t>
  </si>
  <si>
    <t xml:space="preserve"> Греков  Павел</t>
  </si>
  <si>
    <t>Олисов Сергей</t>
  </si>
  <si>
    <t xml:space="preserve"> BRIGHT FIT</t>
  </si>
  <si>
    <t>Фогель А, Бояршинов И</t>
  </si>
  <si>
    <t xml:space="preserve"> ХМАО Югра</t>
  </si>
  <si>
    <t>Блинков Евгений</t>
  </si>
  <si>
    <t>Третьякова  Анна</t>
  </si>
  <si>
    <t xml:space="preserve"> Курочкин Евгений</t>
  </si>
  <si>
    <t xml:space="preserve"> Бутаков Андрей </t>
  </si>
  <si>
    <t>Masters 55-59</t>
  </si>
  <si>
    <t>Гаджиев  Яхья</t>
  </si>
  <si>
    <t xml:space="preserve"> Радик Давлетшин</t>
  </si>
  <si>
    <t xml:space="preserve"> Макаров  Валентин</t>
  </si>
  <si>
    <t xml:space="preserve"> Крепыш</t>
  </si>
  <si>
    <t xml:space="preserve"> Шувалов Владислав</t>
  </si>
  <si>
    <t>Озёрск</t>
  </si>
  <si>
    <t xml:space="preserve"> Шувалов В.В.</t>
  </si>
  <si>
    <t xml:space="preserve"> Мося  Денис</t>
  </si>
  <si>
    <t xml:space="preserve"> Сорокин Дмитрий</t>
  </si>
  <si>
    <t xml:space="preserve"> Киселёв Вячеслав</t>
  </si>
  <si>
    <t xml:space="preserve"> 24.07.1956</t>
  </si>
  <si>
    <t>Masters 60-64</t>
  </si>
  <si>
    <t xml:space="preserve">Сибгатуллин  Руслан </t>
  </si>
  <si>
    <t xml:space="preserve"> 1992-04-30</t>
  </si>
  <si>
    <t>Александр Новинский</t>
  </si>
  <si>
    <t xml:space="preserve"> Masters 50-54</t>
  </si>
  <si>
    <t>Буров  Дмитрий</t>
  </si>
  <si>
    <t xml:space="preserve"> 1971-07-29</t>
  </si>
  <si>
    <t xml:space="preserve"> Masters 45-49</t>
  </si>
  <si>
    <t xml:space="preserve">Давлетшин  Радик </t>
  </si>
  <si>
    <t xml:space="preserve"> 1975-08-13</t>
  </si>
  <si>
    <t xml:space="preserve"> Горкун  Александр</t>
  </si>
  <si>
    <t xml:space="preserve"> 1992-07-04</t>
  </si>
  <si>
    <t>Смирнова  Светлана</t>
  </si>
  <si>
    <t>Лимон</t>
  </si>
  <si>
    <t xml:space="preserve"> 1977-09-10</t>
  </si>
  <si>
    <t xml:space="preserve"> Фуфалдин Николай</t>
  </si>
  <si>
    <t xml:space="preserve"> Teenage 13-15</t>
  </si>
  <si>
    <t xml:space="preserve"> Лимон</t>
  </si>
  <si>
    <t>Фуфалдин Николай</t>
  </si>
  <si>
    <t>Бессонов Павел</t>
  </si>
  <si>
    <t>Пластеев  Андрей</t>
  </si>
  <si>
    <t xml:space="preserve"> Вахитов Руслан</t>
  </si>
  <si>
    <t xml:space="preserve"> 2000-03-01</t>
  </si>
  <si>
    <t>Ячменёв Артем</t>
  </si>
  <si>
    <t xml:space="preserve"> Середкин Даниил</t>
  </si>
  <si>
    <t xml:space="preserve"> Стражнов Евгений</t>
  </si>
  <si>
    <t xml:space="preserve"> Корнеева Ирина </t>
  </si>
  <si>
    <t xml:space="preserve"> Шикин Алексей</t>
  </si>
  <si>
    <t xml:space="preserve"> 1983-10-12</t>
  </si>
  <si>
    <t>Ли мон</t>
  </si>
  <si>
    <t>Тутынин Глеб</t>
  </si>
  <si>
    <t xml:space="preserve"> Masters 60-64</t>
  </si>
  <si>
    <t xml:space="preserve"> Ширшов Дмитрий</t>
  </si>
  <si>
    <t xml:space="preserve"> "Три икс"</t>
  </si>
  <si>
    <t xml:space="preserve"> Мартюшев.В.В.</t>
  </si>
  <si>
    <t xml:space="preserve"> Исаева Анжелла</t>
  </si>
  <si>
    <t>Башкортостан</t>
  </si>
  <si>
    <t xml:space="preserve"> Печеркин  Илья</t>
  </si>
  <si>
    <t>Мезенцев Павел</t>
  </si>
  <si>
    <t xml:space="preserve"> Нестеров  Алексей</t>
  </si>
  <si>
    <t xml:space="preserve"> 02.04.1989</t>
  </si>
  <si>
    <t>Клышников  Андрей</t>
  </si>
  <si>
    <t xml:space="preserve"> 1975-04-17</t>
  </si>
  <si>
    <t xml:space="preserve"> 1964-03-23</t>
  </si>
  <si>
    <t xml:space="preserve"> электра</t>
  </si>
  <si>
    <t>Ямолдинов Ренат</t>
  </si>
  <si>
    <t xml:space="preserve"> 1973-03-03</t>
  </si>
  <si>
    <t>Фуфалдин Н.А</t>
  </si>
  <si>
    <t xml:space="preserve"> Миняев  Дмитрий</t>
  </si>
  <si>
    <t xml:space="preserve"> Попов  Никита</t>
  </si>
  <si>
    <t>Биткина  Татьяна</t>
  </si>
  <si>
    <t xml:space="preserve"> 1987-11-23</t>
  </si>
  <si>
    <t>Малых  Лилия</t>
  </si>
  <si>
    <t xml:space="preserve"> Долинская Ольга</t>
  </si>
  <si>
    <t>Щекотова Надежда</t>
  </si>
  <si>
    <t xml:space="preserve"> 22.05.1984</t>
  </si>
  <si>
    <t xml:space="preserve"> Косарев Дмитрий</t>
  </si>
  <si>
    <t>Биткин Константин</t>
  </si>
  <si>
    <t xml:space="preserve"> 1988-12-22</t>
  </si>
  <si>
    <t xml:space="preserve"> Демидов Александр</t>
  </si>
  <si>
    <t xml:space="preserve"> 1976-06-30</t>
  </si>
  <si>
    <t xml:space="preserve"> Богатырев  Евгений</t>
  </si>
  <si>
    <t xml:space="preserve"> 1979-01-18</t>
  </si>
  <si>
    <t xml:space="preserve"> Богатырева  Марина</t>
  </si>
  <si>
    <t>Сперанская Анастасия</t>
  </si>
  <si>
    <t xml:space="preserve"> 1987-06-21</t>
  </si>
  <si>
    <t xml:space="preserve"> 1978-09-19</t>
  </si>
  <si>
    <t xml:space="preserve"> клуб Контакт</t>
  </si>
  <si>
    <t xml:space="preserve"> 1976-01-21</t>
  </si>
  <si>
    <t xml:space="preserve"> Шорохов Д.О</t>
  </si>
  <si>
    <t xml:space="preserve"> Teenage 18-19</t>
  </si>
  <si>
    <t>Путилова Елена</t>
  </si>
  <si>
    <t xml:space="preserve"> 1965-11-29</t>
  </si>
  <si>
    <t xml:space="preserve"> богатырь</t>
  </si>
  <si>
    <t xml:space="preserve"> Гантеля </t>
  </si>
  <si>
    <t xml:space="preserve"> Пеплов  Геннадий </t>
  </si>
  <si>
    <t>Шелепов Андрей</t>
  </si>
  <si>
    <t xml:space="preserve"> 1970-05-04</t>
  </si>
  <si>
    <t xml:space="preserve"> Шелепова Е.В</t>
  </si>
  <si>
    <t>Бутаков  Андрей</t>
  </si>
  <si>
    <t xml:space="preserve"> 1993-02-27</t>
  </si>
  <si>
    <t xml:space="preserve"> Сорокин Иван</t>
  </si>
  <si>
    <t xml:space="preserve"> Камышлов</t>
  </si>
  <si>
    <t xml:space="preserve"> Меркурьев  Александр</t>
  </si>
  <si>
    <t>Клуб сварог</t>
  </si>
  <si>
    <t xml:space="preserve"> Башкортостан</t>
  </si>
  <si>
    <t xml:space="preserve"> Красман  Даниил </t>
  </si>
  <si>
    <t xml:space="preserve"> 1990-11-15</t>
  </si>
  <si>
    <t xml:space="preserve"> Junior 20-23</t>
  </si>
  <si>
    <t xml:space="preserve"> Коровин  Евгений </t>
  </si>
  <si>
    <t>Гараж жим</t>
  </si>
  <si>
    <t xml:space="preserve"> Мизев Е.Л.</t>
  </si>
  <si>
    <t>Сидоровский Александр</t>
  </si>
  <si>
    <t xml:space="preserve"> Гурьев  Вячеслав</t>
  </si>
  <si>
    <t xml:space="preserve"> 1977-10-28</t>
  </si>
  <si>
    <t xml:space="preserve"> Рязанов Иван</t>
  </si>
  <si>
    <t xml:space="preserve"> Сидоровский  Александр </t>
  </si>
  <si>
    <t xml:space="preserve"> самостоятельно</t>
  </si>
  <si>
    <t>Шакиров Вадим</t>
  </si>
  <si>
    <t xml:space="preserve"> Спорт хаус</t>
  </si>
  <si>
    <t xml:space="preserve"> 19.06.1985</t>
  </si>
  <si>
    <t>Тюменская банда</t>
  </si>
  <si>
    <t xml:space="preserve"> СТАЛЬ</t>
  </si>
  <si>
    <t>Важина  Татьяна</t>
  </si>
  <si>
    <t xml:space="preserve"> 1998-09-24</t>
  </si>
  <si>
    <t xml:space="preserve"> Быстров Александр</t>
  </si>
  <si>
    <t xml:space="preserve"> Смирнов  Николай </t>
  </si>
  <si>
    <t>БрайтФит</t>
  </si>
  <si>
    <t xml:space="preserve"> Дерябин Александр</t>
  </si>
  <si>
    <t xml:space="preserve"> Гетманов Данил</t>
  </si>
  <si>
    <t xml:space="preserve"> Попов Владимир </t>
  </si>
  <si>
    <t>RAW++</t>
  </si>
  <si>
    <t xml:space="preserve"> Браславец Олеся</t>
  </si>
  <si>
    <t>Medwed Barbell</t>
  </si>
  <si>
    <t xml:space="preserve"> Блинков В</t>
  </si>
  <si>
    <t xml:space="preserve"> Серкова  Виктория</t>
  </si>
  <si>
    <t xml:space="preserve"> Озерск</t>
  </si>
  <si>
    <t xml:space="preserve"> Куимов И.</t>
  </si>
  <si>
    <t>Галиева  Елена</t>
  </si>
  <si>
    <t>Бермантим</t>
  </si>
  <si>
    <t>Верлан Виталий</t>
  </si>
  <si>
    <t>Джим Холл</t>
  </si>
  <si>
    <t xml:space="preserve"> Козлов Алексей </t>
  </si>
  <si>
    <t xml:space="preserve"> Гафина  Елена</t>
  </si>
  <si>
    <t xml:space="preserve"> 1964-09-11</t>
  </si>
  <si>
    <t xml:space="preserve"> Пилипишко Николай</t>
  </si>
  <si>
    <t xml:space="preserve"> Агинских Владимир </t>
  </si>
  <si>
    <t xml:space="preserve"> Салда</t>
  </si>
  <si>
    <t xml:space="preserve"> 1984-09-14</t>
  </si>
  <si>
    <t xml:space="preserve"> Чирков Михаил </t>
  </si>
  <si>
    <t xml:space="preserve"> Старая школа</t>
  </si>
  <si>
    <t xml:space="preserve"> Зуй Андрей</t>
  </si>
  <si>
    <t xml:space="preserve">Путинцев Виктор </t>
  </si>
  <si>
    <t xml:space="preserve"> 28.05.1981</t>
  </si>
  <si>
    <t>Устюжанин А</t>
  </si>
  <si>
    <t>Балин Станислав Иванович</t>
  </si>
  <si>
    <t>Нетёсов Геннадий Николаевич</t>
  </si>
  <si>
    <t>Нетёсов Г.Н</t>
  </si>
  <si>
    <t>Глызина Екатерина</t>
  </si>
  <si>
    <t>Какаулина</t>
  </si>
  <si>
    <t>Решетников Артем</t>
  </si>
  <si>
    <t xml:space="preserve"> Зубачев  Владимир</t>
  </si>
  <si>
    <t xml:space="preserve"> 2018-11-29</t>
  </si>
  <si>
    <t>Решетников  Артем</t>
  </si>
  <si>
    <t>Ямаев Эдуард</t>
  </si>
  <si>
    <t xml:space="preserve"> Карпов  Дмитрий</t>
  </si>
  <si>
    <t xml:space="preserve"> Кутепов  Олег</t>
  </si>
  <si>
    <t xml:space="preserve"> 01-05-1970</t>
  </si>
  <si>
    <t xml:space="preserve"> Мор Сергей</t>
  </si>
  <si>
    <t xml:space="preserve"> Замалиев  Сергей</t>
  </si>
  <si>
    <t xml:space="preserve"> 2018-11-15</t>
  </si>
  <si>
    <t xml:space="preserve"> Кокшаров  Евгений</t>
  </si>
  <si>
    <t xml:space="preserve"> 1976-10-10</t>
  </si>
  <si>
    <t>Черныш А.Г.</t>
  </si>
  <si>
    <t xml:space="preserve"> Черныш</t>
  </si>
  <si>
    <t>Трясцина  Елена</t>
  </si>
  <si>
    <t xml:space="preserve"> 1975-08-24</t>
  </si>
  <si>
    <t>Брайт фит</t>
  </si>
  <si>
    <t xml:space="preserve"> Толкачев К</t>
  </si>
  <si>
    <t>Масленникова  Татьяна</t>
  </si>
  <si>
    <t xml:space="preserve"> 1993-09-13</t>
  </si>
  <si>
    <t xml:space="preserve"> Журавлева Елена</t>
  </si>
  <si>
    <t xml:space="preserve"> Пермский край</t>
  </si>
  <si>
    <t xml:space="preserve"> Сиротин Вячеслав</t>
  </si>
  <si>
    <t>Кузьмина Ольга</t>
  </si>
  <si>
    <t xml:space="preserve"> 1981-09-13</t>
  </si>
  <si>
    <t xml:space="preserve"> Брайт фит</t>
  </si>
  <si>
    <t>Мышкин Иван</t>
  </si>
  <si>
    <t xml:space="preserve"> Ермакова Евгения</t>
  </si>
  <si>
    <t xml:space="preserve"> 1973-09-19</t>
  </si>
  <si>
    <t xml:space="preserve"> Черноусов Юрий</t>
  </si>
  <si>
    <t>Брезгин Владислав</t>
  </si>
  <si>
    <t>Брезгин А</t>
  </si>
  <si>
    <t xml:space="preserve"> Лихачёв Евгений</t>
  </si>
  <si>
    <t>Сегодин Александр</t>
  </si>
  <si>
    <t xml:space="preserve"> Bright fit</t>
  </si>
  <si>
    <t xml:space="preserve"> 1994-02-09</t>
  </si>
  <si>
    <t xml:space="preserve"> Мамедов Ренат</t>
  </si>
  <si>
    <t>Кучер  Андрей</t>
  </si>
  <si>
    <t xml:space="preserve"> Кашин Илья </t>
  </si>
  <si>
    <t xml:space="preserve"> 1996-11-15</t>
  </si>
  <si>
    <t>Савин Константин</t>
  </si>
  <si>
    <t xml:space="preserve"> Артемьев Юрий</t>
  </si>
  <si>
    <t xml:space="preserve"> 1968-12-15</t>
  </si>
  <si>
    <t xml:space="preserve"> Флягин  Алексей</t>
  </si>
  <si>
    <t xml:space="preserve"> Атлант</t>
  </si>
  <si>
    <t xml:space="preserve"> Томилов Анатолий</t>
  </si>
  <si>
    <t xml:space="preserve"> 1985-11-24</t>
  </si>
  <si>
    <t xml:space="preserve"> Тарасов Федор</t>
  </si>
  <si>
    <t xml:space="preserve"> Коноров  Дмитрий </t>
  </si>
  <si>
    <t>Михальченко  Дмитрий</t>
  </si>
  <si>
    <t xml:space="preserve"> Баталов  Сергей</t>
  </si>
  <si>
    <t xml:space="preserve"> 1992-04-29</t>
  </si>
  <si>
    <t xml:space="preserve"> 2018-04-28</t>
  </si>
  <si>
    <t xml:space="preserve"> 1967-11-05</t>
  </si>
  <si>
    <t xml:space="preserve"> KONOROV </t>
  </si>
  <si>
    <t xml:space="preserve">Коноров Дмитрий </t>
  </si>
  <si>
    <t xml:space="preserve"> Самостоятельно</t>
  </si>
  <si>
    <t>Галиев Рустам</t>
  </si>
  <si>
    <t xml:space="preserve"> 1988-04-11</t>
  </si>
  <si>
    <t>Месягутово</t>
  </si>
  <si>
    <t xml:space="preserve"> Леонтьев А.Н</t>
  </si>
  <si>
    <t xml:space="preserve"> Казанцев Антон</t>
  </si>
  <si>
    <t>Доценко Павел</t>
  </si>
  <si>
    <t xml:space="preserve"> Варяги</t>
  </si>
  <si>
    <t xml:space="preserve"> Доценко Павел</t>
  </si>
  <si>
    <t>слои</t>
  </si>
  <si>
    <t xml:space="preserve"> Азимов Мархамат</t>
  </si>
  <si>
    <t xml:space="preserve"> 1995-09-03</t>
  </si>
  <si>
    <t>Брайт Фит</t>
  </si>
  <si>
    <t>Толкачев Константин</t>
  </si>
  <si>
    <t>Ситдников Дмитрий</t>
  </si>
  <si>
    <t xml:space="preserve"> Баранов  Александр</t>
  </si>
  <si>
    <t>Клещенков Виталий</t>
  </si>
  <si>
    <t xml:space="preserve"> Джим холл</t>
  </si>
  <si>
    <t xml:space="preserve"> Блинков В. Козлов А.</t>
  </si>
  <si>
    <t>Челебадзе Р.М</t>
  </si>
  <si>
    <t xml:space="preserve"> Бояркин  Владимир </t>
  </si>
  <si>
    <t xml:space="preserve"> Крамченинов  Александр</t>
  </si>
  <si>
    <t>Спирянин Александр</t>
  </si>
  <si>
    <t xml:space="preserve"> 1972-12-06</t>
  </si>
  <si>
    <t xml:space="preserve"> 1988-01-11</t>
  </si>
  <si>
    <t xml:space="preserve"> 1977-12-19</t>
  </si>
  <si>
    <t xml:space="preserve"> 1977-12-20</t>
  </si>
  <si>
    <t xml:space="preserve">Open </t>
  </si>
  <si>
    <t>Васькив Дмитрий</t>
  </si>
  <si>
    <t>Евгений Желтенко</t>
  </si>
  <si>
    <t xml:space="preserve"> Низамова Наталья</t>
  </si>
  <si>
    <t xml:space="preserve"> 1980-08-02</t>
  </si>
  <si>
    <t>Брезгин А.Т.</t>
  </si>
  <si>
    <t>Бурков  Роман</t>
  </si>
  <si>
    <t>Атлант</t>
  </si>
  <si>
    <t xml:space="preserve"> 1982-12-16</t>
  </si>
  <si>
    <t>Мужчины ЛЮБ</t>
  </si>
  <si>
    <t>Женщины ЛЮБ</t>
  </si>
  <si>
    <t>Шарафутдинова Ольга</t>
  </si>
  <si>
    <t>Блинков Е</t>
  </si>
  <si>
    <t xml:space="preserve"> Александров Илья</t>
  </si>
  <si>
    <t xml:space="preserve"> Дерябин  Александр</t>
  </si>
  <si>
    <t xml:space="preserve"> БрайтФит</t>
  </si>
  <si>
    <t>Брезгин А/ Богатырёв Е</t>
  </si>
  <si>
    <t xml:space="preserve"> Сиротин  Вячеслав</t>
  </si>
  <si>
    <t>Баннов Агдрей</t>
  </si>
  <si>
    <t xml:space="preserve"> Новинский  Александр</t>
  </si>
  <si>
    <t>Шевельков Леонид</t>
  </si>
  <si>
    <t xml:space="preserve"> 1987-08-09</t>
  </si>
  <si>
    <t xml:space="preserve"> 1983-08-08</t>
  </si>
  <si>
    <t>06 10 1987</t>
  </si>
  <si>
    <t xml:space="preserve"> Пикляев Денис</t>
  </si>
  <si>
    <t>Иванов Анатолий</t>
  </si>
  <si>
    <t>М</t>
  </si>
  <si>
    <t xml:space="preserve"> Петров</t>
  </si>
  <si>
    <t>Митрофанов Лев</t>
  </si>
  <si>
    <t>Попов  Андрей</t>
  </si>
  <si>
    <t>Шейфер  Герман</t>
  </si>
  <si>
    <t xml:space="preserve"> Губанов  Михаил</t>
  </si>
  <si>
    <t xml:space="preserve"> Кадочников  Виктор</t>
  </si>
  <si>
    <t>Горшков Денис</t>
  </si>
  <si>
    <t xml:space="preserve"> Тощев  Егор</t>
  </si>
  <si>
    <t xml:space="preserve"> Обласов Илья</t>
  </si>
  <si>
    <t xml:space="preserve"> Богатырь</t>
  </si>
  <si>
    <t xml:space="preserve"> Ратиборец</t>
  </si>
  <si>
    <t xml:space="preserve"> KONOROV TEAM</t>
  </si>
  <si>
    <t>Кунгур</t>
  </si>
  <si>
    <t xml:space="preserve"> 2002-05-07</t>
  </si>
  <si>
    <t>Teenage 16-17</t>
  </si>
  <si>
    <t xml:space="preserve"> 1995-10-20</t>
  </si>
  <si>
    <t>Masters 65-69</t>
  </si>
  <si>
    <t xml:space="preserve"> 1948-01-28</t>
  </si>
  <si>
    <t xml:space="preserve"> 1997-02-03</t>
  </si>
  <si>
    <t>Митрофанов Андрей</t>
  </si>
  <si>
    <t>Сорокин Иван</t>
  </si>
  <si>
    <t xml:space="preserve"> Мальцев Константин</t>
  </si>
  <si>
    <t xml:space="preserve"> Давлетшин Радик</t>
  </si>
  <si>
    <t xml:space="preserve"> Бурлаченко Антон</t>
  </si>
  <si>
    <t xml:space="preserve"> Коноров Дмитрий</t>
  </si>
  <si>
    <t xml:space="preserve"> Перина  Оксана</t>
  </si>
  <si>
    <t>КМТ</t>
  </si>
  <si>
    <t xml:space="preserve"> 1999-07-29</t>
  </si>
  <si>
    <t xml:space="preserve"> Осипов  Евгений</t>
  </si>
  <si>
    <t xml:space="preserve"> Махнутин  Сергей </t>
  </si>
  <si>
    <t xml:space="preserve"> Мальцев  Константин</t>
  </si>
  <si>
    <t xml:space="preserve"> 1977-05-23</t>
  </si>
  <si>
    <t xml:space="preserve"> 1981-11-24</t>
  </si>
  <si>
    <t xml:space="preserve"> 1974-10-13</t>
  </si>
  <si>
    <t>Лев</t>
  </si>
  <si>
    <t>Долгих Е</t>
  </si>
  <si>
    <t xml:space="preserve"> Головизнин</t>
  </si>
  <si>
    <t>Крюков Денис</t>
  </si>
  <si>
    <t xml:space="preserve"> Кручинин Максим</t>
  </si>
  <si>
    <t>Тавдинская область</t>
  </si>
  <si>
    <t xml:space="preserve">Митрофанов Андрей </t>
  </si>
  <si>
    <t xml:space="preserve"> Куимов И</t>
  </si>
  <si>
    <t>Валиева Луиза Науфальевна</t>
  </si>
  <si>
    <t>KONOROV</t>
  </si>
  <si>
    <t>Open</t>
  </si>
  <si>
    <t>Коноров Дмитрий</t>
  </si>
  <si>
    <t xml:space="preserve"> Милов  Вячеслав</t>
  </si>
  <si>
    <t xml:space="preserve"> Михеев Владислав</t>
  </si>
  <si>
    <t xml:space="preserve"> Клочков  Денис </t>
  </si>
  <si>
    <t xml:space="preserve"> Лунегов  Андрей</t>
  </si>
  <si>
    <t xml:space="preserve"> Семенов Евгений</t>
  </si>
  <si>
    <t>Ваганов  Виталий</t>
  </si>
  <si>
    <t xml:space="preserve"> Шлегель  Андрей</t>
  </si>
  <si>
    <t xml:space="preserve"> 1996-01-11</t>
  </si>
  <si>
    <t xml:space="preserve"> 1982-10-01</t>
  </si>
  <si>
    <t xml:space="preserve"> Озёрск</t>
  </si>
  <si>
    <t>Заречный</t>
  </si>
  <si>
    <t>Ибрагимов Заору</t>
  </si>
  <si>
    <t xml:space="preserve"> Ошурков Алексей</t>
  </si>
  <si>
    <t xml:space="preserve"> Медведь Барбелл</t>
  </si>
  <si>
    <t xml:space="preserve"> Блинков В.В.</t>
  </si>
  <si>
    <t xml:space="preserve">Бурухин Евгений  </t>
  </si>
  <si>
    <t>Какаулина Л</t>
  </si>
  <si>
    <t xml:space="preserve"> Пермск ий край</t>
  </si>
  <si>
    <t>Копанев  Иван</t>
  </si>
  <si>
    <t xml:space="preserve"> Махнутин Сергей </t>
  </si>
  <si>
    <t xml:space="preserve"> 1995-05-25</t>
  </si>
  <si>
    <t>Готлиб В.В.</t>
  </si>
  <si>
    <t xml:space="preserve"> Головизнин </t>
  </si>
  <si>
    <t xml:space="preserve"> Новохатский Эдуард</t>
  </si>
  <si>
    <t>Михальченко Дмитрий</t>
  </si>
  <si>
    <t xml:space="preserve"> Готлиб  Владислав </t>
  </si>
  <si>
    <t xml:space="preserve">Опарова Елизавета </t>
  </si>
  <si>
    <t>Positive style</t>
  </si>
  <si>
    <t xml:space="preserve"> Пляскин  Владимир </t>
  </si>
  <si>
    <t xml:space="preserve"> Дюканов  Павел</t>
  </si>
  <si>
    <t>Шорохов  Денис</t>
  </si>
  <si>
    <t xml:space="preserve">Фалько  Андрей </t>
  </si>
  <si>
    <t xml:space="preserve"> 1991-05-09</t>
  </si>
  <si>
    <t xml:space="preserve"> Open 24-40</t>
  </si>
  <si>
    <t xml:space="preserve"> 2002-11-02</t>
  </si>
  <si>
    <t xml:space="preserve"> 1984-05-04</t>
  </si>
  <si>
    <t xml:space="preserve">Positive style </t>
  </si>
  <si>
    <t xml:space="preserve"> Positive style </t>
  </si>
  <si>
    <t xml:space="preserve"> Пляскин Владимир</t>
  </si>
  <si>
    <t>Шорохов Д.О.</t>
  </si>
  <si>
    <t>Женщины Любители 1/2 соб.веса СОВ</t>
  </si>
  <si>
    <t xml:space="preserve"> Благовестова  Елена </t>
  </si>
  <si>
    <t>Шеряков А.И</t>
  </si>
  <si>
    <t>Мужчины Любители 1/2 соб.вес</t>
  </si>
  <si>
    <t xml:space="preserve"> Алексеев  Дмитрий</t>
  </si>
  <si>
    <t xml:space="preserve">  Тайфун</t>
  </si>
  <si>
    <t xml:space="preserve"> Злобин Игорь</t>
  </si>
  <si>
    <t xml:space="preserve"> 1991-05-30</t>
  </si>
  <si>
    <t xml:space="preserve"> Иксанов  Роман</t>
  </si>
  <si>
    <t xml:space="preserve"> 1982-01-27</t>
  </si>
  <si>
    <t xml:space="preserve"> 1987.11.02</t>
  </si>
  <si>
    <t xml:space="preserve"> 1986.10.04</t>
  </si>
  <si>
    <t>Зарядка</t>
  </si>
  <si>
    <t xml:space="preserve"> 1987.09.25</t>
  </si>
  <si>
    <t xml:space="preserve"> 1973.12.07</t>
  </si>
  <si>
    <t>Золотой Тигр</t>
  </si>
  <si>
    <t>Чыонг Хуинь Ньят</t>
  </si>
  <si>
    <t xml:space="preserve"> 1975.11.11</t>
  </si>
  <si>
    <t xml:space="preserve"> 1981.02.03</t>
  </si>
  <si>
    <t>Максимов В</t>
  </si>
  <si>
    <t>Ошурков</t>
  </si>
  <si>
    <t xml:space="preserve"> 1992.01.29</t>
  </si>
  <si>
    <t>ДжимХол</t>
  </si>
  <si>
    <t>Лещук Роман</t>
  </si>
  <si>
    <t>РУССКАЯ СТАНОВАЯ ТЯГА  (ПРО)</t>
  </si>
  <si>
    <t>Башкиров Павел</t>
  </si>
  <si>
    <t>РУССКАЯ СТАНОВАЯ ТЯГА  (ЛЮБ)</t>
  </si>
  <si>
    <t>Флекс</t>
  </si>
  <si>
    <t>Митрофанов А</t>
  </si>
  <si>
    <t>Перминов Андрей</t>
  </si>
  <si>
    <t>Варяги</t>
  </si>
  <si>
    <t>Ковальчук Иван</t>
  </si>
  <si>
    <t>Фуфалдин Н</t>
  </si>
  <si>
    <t>Masters 70-74</t>
  </si>
  <si>
    <t>172,5,</t>
  </si>
  <si>
    <t>Курочкин Евгений</t>
  </si>
  <si>
    <t>Шувалов Владислав</t>
  </si>
  <si>
    <t>Какаудина Л</t>
  </si>
  <si>
    <t>Брезгин Андрей</t>
  </si>
  <si>
    <t>Сиротин Вячеслав</t>
  </si>
  <si>
    <t>Красман Даниил</t>
  </si>
  <si>
    <t>Кривцов Олег</t>
  </si>
  <si>
    <t>0,559,7</t>
  </si>
  <si>
    <t>Тихомиров Константин</t>
  </si>
  <si>
    <t>BrusovAGYM</t>
  </si>
  <si>
    <t>Шушарин Павел</t>
  </si>
  <si>
    <t>Хамидулин Андрей</t>
  </si>
  <si>
    <t>Фролков Сергей</t>
  </si>
  <si>
    <t>Титан</t>
  </si>
  <si>
    <t>Ахлестин П.Н.</t>
  </si>
  <si>
    <t>Сорокин Дмитрий</t>
  </si>
  <si>
    <t>Белорецкая область</t>
  </si>
  <si>
    <t>Гуцевич Александр</t>
  </si>
  <si>
    <t>клуб Контакт</t>
  </si>
  <si>
    <t>Банных Кирилл</t>
  </si>
  <si>
    <t>Ваулин Н</t>
  </si>
  <si>
    <t>Ваулин Николай</t>
  </si>
  <si>
    <t>Фуфалдин</t>
  </si>
  <si>
    <t>Лаптев Александр</t>
  </si>
  <si>
    <t>Харькин Кирилл</t>
  </si>
  <si>
    <t>Подтягивание</t>
  </si>
  <si>
    <t>Отжимание на брусьях</t>
  </si>
  <si>
    <t>Мужчины ПРО (Отжимание)</t>
  </si>
  <si>
    <t>Мужчины ПРО (подтягивание)</t>
  </si>
  <si>
    <t>Мужчины Любители (подтягивание)</t>
  </si>
  <si>
    <t>Черепонянц Георгий</t>
  </si>
  <si>
    <t>Арамиль</t>
  </si>
  <si>
    <t>Черепонянц Савелий</t>
  </si>
  <si>
    <t>Streetworkout Seversk</t>
  </si>
  <si>
    <t xml:space="preserve"> 1968.03.30</t>
  </si>
  <si>
    <t>АМТ</t>
  </si>
  <si>
    <t>Осипов Евгений</t>
  </si>
  <si>
    <t>Тюльган</t>
  </si>
  <si>
    <t>Самсонов С</t>
  </si>
  <si>
    <t>Одиночный подъём штанги на бицепс, Жим стоя</t>
  </si>
  <si>
    <t>Мужчины  (Люб) подъем  на бицепс)</t>
  </si>
  <si>
    <t>Мужчины  (Люб) Жим стоя)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</si>
</sst>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0"/>
      <color indexed="8"/>
      <name val="Arial"/>
      <family val="2"/>
    </font>
    <font>
      <sz val="11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4" fontId="3" fillId="33" borderId="19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14" fontId="51" fillId="0" borderId="15" xfId="0" applyNumberFormat="1" applyFont="1" applyBorder="1" applyAlignment="1">
      <alignment horizontal="center"/>
    </xf>
    <xf numFmtId="0" fontId="51" fillId="34" borderId="15" xfId="0" applyFont="1" applyFill="1" applyBorder="1" applyAlignment="1">
      <alignment horizontal="center" wrapText="1"/>
    </xf>
    <xf numFmtId="14" fontId="51" fillId="33" borderId="15" xfId="0" applyNumberFormat="1" applyFont="1" applyFill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51" fillId="34" borderId="15" xfId="0" applyNumberFormat="1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2" fontId="3" fillId="33" borderId="23" xfId="0" applyNumberFormat="1" applyFont="1" applyFill="1" applyBorder="1" applyAlignment="1">
      <alignment horizontal="center" vertical="center"/>
    </xf>
    <xf numFmtId="164" fontId="7" fillId="33" borderId="23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wrapText="1"/>
    </xf>
    <xf numFmtId="14" fontId="51" fillId="33" borderId="15" xfId="0" applyNumberFormat="1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 wrapText="1"/>
    </xf>
    <xf numFmtId="14" fontId="16" fillId="33" borderId="15" xfId="0" applyNumberFormat="1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14" fontId="17" fillId="33" borderId="15" xfId="0" applyNumberFormat="1" applyFont="1" applyFill="1" applyBorder="1" applyAlignment="1">
      <alignment horizontal="center" wrapText="1"/>
    </xf>
    <xf numFmtId="0" fontId="17" fillId="33" borderId="18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4" fontId="0" fillId="33" borderId="15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30" xfId="0" applyFont="1" applyFill="1" applyBorder="1" applyAlignment="1">
      <alignment horizontal="center" vertical="center" wrapText="1"/>
    </xf>
    <xf numFmtId="14" fontId="3" fillId="33" borderId="18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14" fontId="17" fillId="33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33" borderId="15" xfId="0" applyFont="1" applyFill="1" applyBorder="1" applyAlignment="1">
      <alignment/>
    </xf>
    <xf numFmtId="0" fontId="16" fillId="33" borderId="19" xfId="0" applyFont="1" applyFill="1" applyBorder="1" applyAlignment="1">
      <alignment horizontal="center" wrapText="1"/>
    </xf>
    <xf numFmtId="14" fontId="16" fillId="33" borderId="19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14" fontId="51" fillId="33" borderId="19" xfId="0" applyNumberFormat="1" applyFont="1" applyFill="1" applyBorder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7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2" width="4.875" style="5" customWidth="1"/>
    <col min="3" max="3" width="6.00390625" style="5" bestFit="1" customWidth="1"/>
    <col min="4" max="4" width="5.75390625" style="5" customWidth="1"/>
    <col min="5" max="5" width="8.875" style="5" bestFit="1" customWidth="1"/>
    <col min="6" max="6" width="5.00390625" style="5" bestFit="1" customWidth="1"/>
    <col min="7" max="7" width="27.875" style="5" bestFit="1" customWidth="1"/>
    <col min="8" max="9" width="24.125" style="5" bestFit="1" customWidth="1"/>
    <col min="10" max="10" width="8.125" style="5" bestFit="1" customWidth="1"/>
    <col min="11" max="11" width="14.25390625" style="6" customWidth="1"/>
    <col min="12" max="12" width="15.875" style="10" customWidth="1"/>
    <col min="13" max="13" width="6.625" style="5" bestFit="1" customWidth="1"/>
    <col min="14" max="14" width="6.625" style="1" bestFit="1" customWidth="1"/>
    <col min="15" max="15" width="5.875" style="1" customWidth="1"/>
    <col min="16" max="16" width="6.00390625" style="5" bestFit="1" customWidth="1"/>
    <col min="17" max="17" width="6.00390625" style="8" bestFit="1" customWidth="1"/>
    <col min="18" max="18" width="4.00390625" style="10" bestFit="1" customWidth="1"/>
    <col min="19" max="19" width="6.625" style="5" bestFit="1" customWidth="1"/>
    <col min="20" max="20" width="8.625" style="5" bestFit="1" customWidth="1"/>
    <col min="21" max="21" width="6.00390625" style="5" customWidth="1"/>
    <col min="22" max="22" width="6.00390625" style="5" bestFit="1" customWidth="1"/>
    <col min="23" max="23" width="6.00390625" style="8" customWidth="1"/>
    <col min="24" max="24" width="1.875" style="10" bestFit="1" customWidth="1"/>
    <col min="25" max="25" width="6.625" style="8" bestFit="1" customWidth="1"/>
    <col min="26" max="26" width="8.625" style="10" bestFit="1" customWidth="1"/>
    <col min="27" max="27" width="7.375" style="5" bestFit="1" customWidth="1"/>
    <col min="28" max="28" width="8.625" style="1" bestFit="1" customWidth="1"/>
    <col min="29" max="29" width="5.875" style="5" customWidth="1"/>
    <col min="30" max="30" width="6.00390625" style="5" bestFit="1" customWidth="1"/>
    <col min="31" max="31" width="6.00390625" style="8" bestFit="1" customWidth="1"/>
    <col min="32" max="32" width="2.625" style="10" customWidth="1"/>
    <col min="33" max="33" width="6.625" style="8" bestFit="1" customWidth="1"/>
    <col min="34" max="34" width="8.625" style="10" bestFit="1" customWidth="1"/>
    <col min="35" max="35" width="6.125" style="5" bestFit="1" customWidth="1"/>
    <col min="36" max="36" width="8.625" style="5" bestFit="1" customWidth="1"/>
    <col min="37" max="37" width="11.375" style="5" customWidth="1"/>
    <col min="38" max="38" width="24.25390625" style="5" customWidth="1"/>
    <col min="39" max="16384" width="9.125" style="5" customWidth="1"/>
  </cols>
  <sheetData>
    <row r="1" spans="1:23" ht="20.25">
      <c r="A1" s="18" t="s">
        <v>74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</row>
    <row r="2" spans="3:23" ht="21" thickBot="1">
      <c r="C2" s="5" t="s">
        <v>23</v>
      </c>
      <c r="D2" s="13"/>
      <c r="E2" s="2"/>
      <c r="F2" s="2"/>
      <c r="G2" s="2"/>
      <c r="H2" s="2"/>
      <c r="I2" s="4"/>
      <c r="L2" s="13"/>
      <c r="M2" s="2"/>
      <c r="N2" s="11"/>
      <c r="O2" s="11"/>
      <c r="P2" s="2"/>
      <c r="Q2" s="2"/>
      <c r="R2" s="12"/>
      <c r="S2" s="2"/>
      <c r="T2" s="2"/>
      <c r="U2" s="2"/>
      <c r="V2" s="2"/>
      <c r="W2" s="14"/>
    </row>
    <row r="3" spans="1:38" ht="12.75">
      <c r="A3" s="184" t="s">
        <v>18</v>
      </c>
      <c r="B3" s="186" t="s">
        <v>8</v>
      </c>
      <c r="C3" s="186" t="s">
        <v>345</v>
      </c>
      <c r="D3" s="192" t="s">
        <v>25</v>
      </c>
      <c r="E3" s="192" t="s">
        <v>26</v>
      </c>
      <c r="F3" s="186" t="s">
        <v>2</v>
      </c>
      <c r="G3" s="186" t="s">
        <v>3</v>
      </c>
      <c r="H3" s="186" t="s">
        <v>20</v>
      </c>
      <c r="I3" s="186" t="s">
        <v>10</v>
      </c>
      <c r="J3" s="186" t="s">
        <v>11</v>
      </c>
      <c r="K3" s="186" t="s">
        <v>7</v>
      </c>
      <c r="L3" s="186" t="s">
        <v>4</v>
      </c>
      <c r="M3" s="188" t="s">
        <v>1</v>
      </c>
      <c r="N3" s="190" t="s">
        <v>0</v>
      </c>
      <c r="O3" s="196" t="s">
        <v>12</v>
      </c>
      <c r="P3" s="196"/>
      <c r="Q3" s="196"/>
      <c r="R3" s="196"/>
      <c r="S3" s="196"/>
      <c r="T3" s="196"/>
      <c r="U3" s="196" t="s">
        <v>5</v>
      </c>
      <c r="V3" s="196"/>
      <c r="W3" s="196"/>
      <c r="X3" s="196"/>
      <c r="Y3" s="196"/>
      <c r="Z3" s="196"/>
      <c r="AA3" s="196" t="s">
        <v>13</v>
      </c>
      <c r="AB3" s="196"/>
      <c r="AC3" s="196" t="s">
        <v>14</v>
      </c>
      <c r="AD3" s="196"/>
      <c r="AE3" s="196"/>
      <c r="AF3" s="196"/>
      <c r="AG3" s="196"/>
      <c r="AH3" s="196"/>
      <c r="AI3" s="196" t="s">
        <v>15</v>
      </c>
      <c r="AJ3" s="196"/>
      <c r="AK3" s="197" t="s">
        <v>9</v>
      </c>
      <c r="AL3" s="194" t="s">
        <v>48</v>
      </c>
    </row>
    <row r="4" spans="1:38" s="7" customFormat="1" ht="13.5" customHeight="1" thickBot="1">
      <c r="A4" s="185"/>
      <c r="B4" s="187"/>
      <c r="C4" s="187"/>
      <c r="D4" s="193"/>
      <c r="E4" s="193"/>
      <c r="F4" s="187"/>
      <c r="G4" s="187"/>
      <c r="H4" s="187"/>
      <c r="I4" s="187"/>
      <c r="J4" s="187"/>
      <c r="K4" s="187"/>
      <c r="L4" s="187"/>
      <c r="M4" s="189"/>
      <c r="N4" s="191"/>
      <c r="O4" s="15">
        <v>1</v>
      </c>
      <c r="P4" s="16">
        <v>2</v>
      </c>
      <c r="Q4" s="16">
        <v>3</v>
      </c>
      <c r="R4" s="15">
        <v>4</v>
      </c>
      <c r="S4" s="15" t="s">
        <v>6</v>
      </c>
      <c r="T4" s="17" t="s">
        <v>0</v>
      </c>
      <c r="U4" s="15">
        <v>1</v>
      </c>
      <c r="V4" s="15">
        <v>2</v>
      </c>
      <c r="W4" s="15">
        <v>3</v>
      </c>
      <c r="X4" s="15">
        <v>4</v>
      </c>
      <c r="Y4" s="15" t="s">
        <v>6</v>
      </c>
      <c r="Z4" s="17" t="s">
        <v>0</v>
      </c>
      <c r="AA4" s="15" t="s">
        <v>16</v>
      </c>
      <c r="AB4" s="17" t="s">
        <v>0</v>
      </c>
      <c r="AC4" s="15">
        <v>1</v>
      </c>
      <c r="AD4" s="16">
        <v>2</v>
      </c>
      <c r="AE4" s="15">
        <v>3</v>
      </c>
      <c r="AF4" s="15">
        <v>4</v>
      </c>
      <c r="AG4" s="15" t="s">
        <v>6</v>
      </c>
      <c r="AH4" s="17" t="s">
        <v>0</v>
      </c>
      <c r="AI4" s="15" t="s">
        <v>17</v>
      </c>
      <c r="AJ4" s="17" t="s">
        <v>0</v>
      </c>
      <c r="AK4" s="198"/>
      <c r="AL4" s="195"/>
    </row>
    <row r="5" spans="1:38" ht="12.75">
      <c r="A5" s="29"/>
      <c r="B5" s="130"/>
      <c r="C5" s="30"/>
      <c r="D5" s="30"/>
      <c r="E5" s="30"/>
      <c r="F5" s="30"/>
      <c r="G5" s="28" t="s">
        <v>22</v>
      </c>
      <c r="H5" s="28" t="s">
        <v>21</v>
      </c>
      <c r="I5" s="30"/>
      <c r="J5" s="30"/>
      <c r="K5" s="33"/>
      <c r="L5" s="30"/>
      <c r="M5" s="31"/>
      <c r="N5" s="34"/>
      <c r="O5" s="35"/>
      <c r="P5" s="30"/>
      <c r="Q5" s="36"/>
      <c r="R5" s="30"/>
      <c r="S5" s="28"/>
      <c r="T5" s="34"/>
      <c r="U5" s="30"/>
      <c r="V5" s="30"/>
      <c r="W5" s="30"/>
      <c r="X5" s="30"/>
      <c r="Y5" s="28"/>
      <c r="Z5" s="34"/>
      <c r="AA5" s="28"/>
      <c r="AB5" s="34"/>
      <c r="AC5" s="30"/>
      <c r="AD5" s="37"/>
      <c r="AE5" s="37"/>
      <c r="AF5" s="30"/>
      <c r="AG5" s="28"/>
      <c r="AH5" s="34"/>
      <c r="AI5" s="28"/>
      <c r="AJ5" s="34"/>
      <c r="AK5" s="38"/>
      <c r="AL5" s="32"/>
    </row>
    <row r="6" spans="1:38" s="41" customFormat="1" ht="12.75">
      <c r="A6" s="44">
        <v>12</v>
      </c>
      <c r="B6" s="125">
        <v>1</v>
      </c>
      <c r="C6" s="132"/>
      <c r="D6" s="132" t="s">
        <v>28</v>
      </c>
      <c r="E6" s="132" t="s">
        <v>32</v>
      </c>
      <c r="F6" s="88">
        <v>56</v>
      </c>
      <c r="G6" s="88" t="s">
        <v>165</v>
      </c>
      <c r="H6" s="90" t="s">
        <v>81</v>
      </c>
      <c r="I6" s="132" t="s">
        <v>34</v>
      </c>
      <c r="J6" s="132" t="s">
        <v>19</v>
      </c>
      <c r="K6" s="95" t="s">
        <v>486</v>
      </c>
      <c r="L6" s="89" t="s">
        <v>80</v>
      </c>
      <c r="M6" s="46">
        <v>54.5</v>
      </c>
      <c r="N6" s="64"/>
      <c r="O6" s="67">
        <v>85</v>
      </c>
      <c r="P6" s="66">
        <v>90</v>
      </c>
      <c r="Q6" s="67">
        <v>90</v>
      </c>
      <c r="R6" s="132"/>
      <c r="S6" s="42">
        <v>90</v>
      </c>
      <c r="T6" s="64">
        <f aca="true" t="shared" si="0" ref="T6:T26">S6*N6</f>
        <v>0</v>
      </c>
      <c r="U6" s="65">
        <v>52.5</v>
      </c>
      <c r="V6" s="66">
        <v>57</v>
      </c>
      <c r="W6" s="66">
        <v>57</v>
      </c>
      <c r="X6" s="132"/>
      <c r="Y6" s="42">
        <v>52.5</v>
      </c>
      <c r="Z6" s="64">
        <f aca="true" t="shared" si="1" ref="Z6:Z26">Y6*N6</f>
        <v>0</v>
      </c>
      <c r="AA6" s="42">
        <f aca="true" t="shared" si="2" ref="AA6:AA26">Y6+S6</f>
        <v>142.5</v>
      </c>
      <c r="AB6" s="64">
        <f aca="true" t="shared" si="3" ref="AB6:AB26">AA6*N6</f>
        <v>0</v>
      </c>
      <c r="AC6" s="67">
        <v>105</v>
      </c>
      <c r="AD6" s="67">
        <v>115</v>
      </c>
      <c r="AE6" s="66">
        <v>120</v>
      </c>
      <c r="AF6" s="67"/>
      <c r="AG6" s="42">
        <v>115</v>
      </c>
      <c r="AH6" s="64">
        <f>AG6*N6</f>
        <v>0</v>
      </c>
      <c r="AI6" s="42">
        <f>AG6+AA6</f>
        <v>257.5</v>
      </c>
      <c r="AJ6" s="64">
        <f>AI6*N6</f>
        <v>0</v>
      </c>
      <c r="AK6" s="124"/>
      <c r="AL6" s="89" t="s">
        <v>162</v>
      </c>
    </row>
    <row r="7" spans="1:38" s="41" customFormat="1" ht="12.75">
      <c r="A7" s="44">
        <v>5</v>
      </c>
      <c r="B7" s="125">
        <v>2</v>
      </c>
      <c r="C7" s="132"/>
      <c r="D7" s="132" t="s">
        <v>28</v>
      </c>
      <c r="E7" s="132" t="s">
        <v>32</v>
      </c>
      <c r="F7" s="90">
        <v>60</v>
      </c>
      <c r="G7" s="88" t="s">
        <v>191</v>
      </c>
      <c r="H7" s="143" t="s">
        <v>101</v>
      </c>
      <c r="I7" s="132" t="s">
        <v>24</v>
      </c>
      <c r="J7" s="132" t="s">
        <v>19</v>
      </c>
      <c r="K7" s="94">
        <v>33979</v>
      </c>
      <c r="L7" s="139" t="s">
        <v>80</v>
      </c>
      <c r="M7" s="46">
        <v>59.1</v>
      </c>
      <c r="N7" s="64"/>
      <c r="O7" s="65">
        <v>90</v>
      </c>
      <c r="P7" s="65">
        <v>95</v>
      </c>
      <c r="Q7" s="66">
        <v>100</v>
      </c>
      <c r="R7" s="132"/>
      <c r="S7" s="42">
        <v>95</v>
      </c>
      <c r="T7" s="64">
        <f>S7*N7</f>
        <v>0</v>
      </c>
      <c r="U7" s="65">
        <v>65</v>
      </c>
      <c r="V7" s="66">
        <v>70</v>
      </c>
      <c r="W7" s="66">
        <v>70</v>
      </c>
      <c r="X7" s="68"/>
      <c r="Y7" s="42">
        <v>65</v>
      </c>
      <c r="Z7" s="64">
        <f>Y7*N7</f>
        <v>0</v>
      </c>
      <c r="AA7" s="42">
        <f>Y7+S7</f>
        <v>160</v>
      </c>
      <c r="AB7" s="64">
        <f>AA7*N7</f>
        <v>0</v>
      </c>
      <c r="AC7" s="67">
        <v>110</v>
      </c>
      <c r="AD7" s="67">
        <v>120</v>
      </c>
      <c r="AE7" s="67">
        <v>130</v>
      </c>
      <c r="AF7" s="67"/>
      <c r="AG7" s="42">
        <v>130</v>
      </c>
      <c r="AH7" s="64">
        <f>AG7*N7</f>
        <v>0</v>
      </c>
      <c r="AI7" s="42">
        <f>AG7+AA7</f>
        <v>290</v>
      </c>
      <c r="AJ7" s="64">
        <f>AI7*N7</f>
        <v>0</v>
      </c>
      <c r="AK7" s="124"/>
      <c r="AL7" s="89" t="s">
        <v>192</v>
      </c>
    </row>
    <row r="8" spans="1:38" s="41" customFormat="1" ht="12.75">
      <c r="A8" s="44">
        <v>12</v>
      </c>
      <c r="B8" s="125">
        <v>1</v>
      </c>
      <c r="C8" s="132"/>
      <c r="D8" s="132" t="s">
        <v>28</v>
      </c>
      <c r="E8" s="132" t="s">
        <v>32</v>
      </c>
      <c r="F8" s="90">
        <v>60</v>
      </c>
      <c r="G8" s="88" t="s">
        <v>432</v>
      </c>
      <c r="H8" s="143" t="s">
        <v>433</v>
      </c>
      <c r="I8" s="132" t="s">
        <v>24</v>
      </c>
      <c r="J8" s="132" t="s">
        <v>19</v>
      </c>
      <c r="K8" s="94">
        <v>35293</v>
      </c>
      <c r="L8" s="139" t="s">
        <v>434</v>
      </c>
      <c r="M8" s="46">
        <v>59</v>
      </c>
      <c r="N8" s="64"/>
      <c r="O8" s="65">
        <v>110</v>
      </c>
      <c r="P8" s="65">
        <v>120</v>
      </c>
      <c r="Q8" s="65">
        <v>125</v>
      </c>
      <c r="R8" s="132"/>
      <c r="S8" s="42">
        <v>125</v>
      </c>
      <c r="T8" s="64">
        <f>S8*N8</f>
        <v>0</v>
      </c>
      <c r="U8" s="65">
        <v>60</v>
      </c>
      <c r="V8" s="65">
        <v>70</v>
      </c>
      <c r="W8" s="65">
        <v>75</v>
      </c>
      <c r="X8" s="68"/>
      <c r="Y8" s="42">
        <v>75</v>
      </c>
      <c r="Z8" s="64">
        <f t="shared" si="1"/>
        <v>0</v>
      </c>
      <c r="AA8" s="42">
        <f t="shared" si="2"/>
        <v>200</v>
      </c>
      <c r="AB8" s="64">
        <f t="shared" si="3"/>
        <v>0</v>
      </c>
      <c r="AC8" s="67">
        <v>120</v>
      </c>
      <c r="AD8" s="67">
        <v>130</v>
      </c>
      <c r="AE8" s="67">
        <v>140</v>
      </c>
      <c r="AF8" s="67"/>
      <c r="AG8" s="42">
        <v>140</v>
      </c>
      <c r="AH8" s="64">
        <f>AG8*N8</f>
        <v>0</v>
      </c>
      <c r="AI8" s="42">
        <f>AG8+AA8</f>
        <v>340</v>
      </c>
      <c r="AJ8" s="64">
        <f>AI8*N8</f>
        <v>0</v>
      </c>
      <c r="AK8" s="124"/>
      <c r="AL8" s="89" t="s">
        <v>435</v>
      </c>
    </row>
    <row r="9" spans="1:38" s="41" customFormat="1" ht="14.25">
      <c r="A9" s="44">
        <v>12</v>
      </c>
      <c r="B9" s="125">
        <v>1</v>
      </c>
      <c r="C9" s="132"/>
      <c r="D9" s="132" t="s">
        <v>28</v>
      </c>
      <c r="E9" s="132" t="s">
        <v>32</v>
      </c>
      <c r="F9" s="89">
        <v>90</v>
      </c>
      <c r="G9" s="88" t="s">
        <v>193</v>
      </c>
      <c r="H9" s="143" t="s">
        <v>101</v>
      </c>
      <c r="I9" s="132" t="s">
        <v>24</v>
      </c>
      <c r="J9" s="132" t="s">
        <v>19</v>
      </c>
      <c r="K9" s="144" t="s">
        <v>194</v>
      </c>
      <c r="L9" s="145" t="s">
        <v>80</v>
      </c>
      <c r="M9" s="46">
        <v>87.4</v>
      </c>
      <c r="N9" s="64"/>
      <c r="O9" s="65">
        <v>95</v>
      </c>
      <c r="P9" s="65">
        <v>100</v>
      </c>
      <c r="Q9" s="65">
        <v>105</v>
      </c>
      <c r="R9" s="132"/>
      <c r="S9" s="42">
        <v>105</v>
      </c>
      <c r="T9" s="64">
        <f>S9*N9</f>
        <v>0</v>
      </c>
      <c r="U9" s="65">
        <v>45</v>
      </c>
      <c r="V9" s="65">
        <v>50</v>
      </c>
      <c r="W9" s="65">
        <v>55</v>
      </c>
      <c r="X9" s="68"/>
      <c r="Y9" s="42">
        <v>55</v>
      </c>
      <c r="Z9" s="64">
        <f>Y9*N9</f>
        <v>0</v>
      </c>
      <c r="AA9" s="42">
        <f>Y9+S9</f>
        <v>160</v>
      </c>
      <c r="AB9" s="64" t="e">
        <f>#REF!*#REF!</f>
        <v>#REF!</v>
      </c>
      <c r="AC9" s="67">
        <v>100</v>
      </c>
      <c r="AD9" s="67">
        <v>110</v>
      </c>
      <c r="AE9" s="67">
        <v>120</v>
      </c>
      <c r="AF9" s="67"/>
      <c r="AG9" s="42">
        <v>120</v>
      </c>
      <c r="AH9" s="64">
        <f>AG9*N9</f>
        <v>0</v>
      </c>
      <c r="AI9" s="42">
        <f>AG9+AA9</f>
        <v>280</v>
      </c>
      <c r="AJ9" s="64">
        <f>AI9*N9</f>
        <v>0</v>
      </c>
      <c r="AK9" s="124"/>
      <c r="AL9" s="89" t="s">
        <v>195</v>
      </c>
    </row>
    <row r="10" spans="1:38" s="41" customFormat="1" ht="12.75">
      <c r="A10" s="44">
        <v>12</v>
      </c>
      <c r="B10" s="125">
        <v>1</v>
      </c>
      <c r="C10" s="132"/>
      <c r="D10" s="132" t="s">
        <v>31</v>
      </c>
      <c r="E10" s="132" t="s">
        <v>29</v>
      </c>
      <c r="F10" s="89">
        <v>60</v>
      </c>
      <c r="G10" s="88" t="s">
        <v>174</v>
      </c>
      <c r="H10" s="90" t="s">
        <v>81</v>
      </c>
      <c r="I10" s="147" t="s">
        <v>175</v>
      </c>
      <c r="J10" s="132" t="s">
        <v>19</v>
      </c>
      <c r="K10" s="95">
        <v>35181</v>
      </c>
      <c r="L10" s="96" t="s">
        <v>112</v>
      </c>
      <c r="M10" s="46">
        <v>58.9</v>
      </c>
      <c r="N10" s="64"/>
      <c r="O10" s="67">
        <v>75</v>
      </c>
      <c r="P10" s="67">
        <v>85</v>
      </c>
      <c r="Q10" s="66">
        <v>100</v>
      </c>
      <c r="R10" s="132"/>
      <c r="S10" s="42">
        <v>85</v>
      </c>
      <c r="T10" s="64">
        <f t="shared" si="0"/>
        <v>0</v>
      </c>
      <c r="U10" s="65">
        <v>50</v>
      </c>
      <c r="V10" s="65">
        <v>57.5</v>
      </c>
      <c r="W10" s="65">
        <v>62.5</v>
      </c>
      <c r="X10" s="132"/>
      <c r="Y10" s="42">
        <v>62.5</v>
      </c>
      <c r="Z10" s="64">
        <f t="shared" si="1"/>
        <v>0</v>
      </c>
      <c r="AA10" s="42">
        <f>Y10+S10</f>
        <v>147.5</v>
      </c>
      <c r="AB10" s="64">
        <f t="shared" si="3"/>
        <v>0</v>
      </c>
      <c r="AC10" s="67">
        <v>60</v>
      </c>
      <c r="AD10" s="66">
        <v>87.5</v>
      </c>
      <c r="AE10" s="66">
        <v>87.5</v>
      </c>
      <c r="AF10" s="67"/>
      <c r="AG10" s="42">
        <v>60</v>
      </c>
      <c r="AH10" s="64">
        <f>AG10*N10</f>
        <v>0</v>
      </c>
      <c r="AI10" s="42">
        <f>AG10+AA10</f>
        <v>207.5</v>
      </c>
      <c r="AJ10" s="64">
        <f>AI10*N10</f>
        <v>0</v>
      </c>
      <c r="AK10" s="124"/>
      <c r="AL10" s="89" t="s">
        <v>79</v>
      </c>
    </row>
    <row r="11" spans="1:80" s="84" customFormat="1" ht="12.75">
      <c r="A11" s="44">
        <v>12</v>
      </c>
      <c r="B11" s="125">
        <v>1</v>
      </c>
      <c r="C11" s="132" t="s">
        <v>389</v>
      </c>
      <c r="D11" s="132" t="s">
        <v>31</v>
      </c>
      <c r="E11" s="132" t="s">
        <v>250</v>
      </c>
      <c r="F11" s="90">
        <v>60</v>
      </c>
      <c r="G11" s="88" t="s">
        <v>251</v>
      </c>
      <c r="H11" s="100" t="s">
        <v>252</v>
      </c>
      <c r="I11" s="132" t="s">
        <v>24</v>
      </c>
      <c r="J11" s="132" t="s">
        <v>19</v>
      </c>
      <c r="K11" s="94" t="s">
        <v>494</v>
      </c>
      <c r="L11" s="90" t="s">
        <v>80</v>
      </c>
      <c r="M11" s="46">
        <v>59.4</v>
      </c>
      <c r="N11" s="64"/>
      <c r="O11" s="65">
        <v>140</v>
      </c>
      <c r="P11" s="65">
        <v>150</v>
      </c>
      <c r="Q11" s="66">
        <v>157.5</v>
      </c>
      <c r="R11" s="132"/>
      <c r="S11" s="42">
        <v>150</v>
      </c>
      <c r="T11" s="64">
        <f t="shared" si="0"/>
        <v>0</v>
      </c>
      <c r="U11" s="65">
        <v>92.5</v>
      </c>
      <c r="V11" s="65">
        <v>97.5</v>
      </c>
      <c r="W11" s="65"/>
      <c r="X11" s="132"/>
      <c r="Y11" s="42">
        <v>97.5</v>
      </c>
      <c r="Z11" s="64">
        <f t="shared" si="1"/>
        <v>0</v>
      </c>
      <c r="AA11" s="42">
        <f t="shared" si="2"/>
        <v>247.5</v>
      </c>
      <c r="AB11" s="64">
        <f t="shared" si="3"/>
        <v>0</v>
      </c>
      <c r="AC11" s="67">
        <v>140</v>
      </c>
      <c r="AD11" s="66">
        <v>155</v>
      </c>
      <c r="AE11" s="66">
        <v>155</v>
      </c>
      <c r="AF11" s="67"/>
      <c r="AG11" s="42">
        <v>140</v>
      </c>
      <c r="AH11" s="64">
        <f>AG11*N11</f>
        <v>0</v>
      </c>
      <c r="AI11" s="42">
        <f>AG11+AA11</f>
        <v>387.5</v>
      </c>
      <c r="AJ11" s="64">
        <f>AI11*N11</f>
        <v>0</v>
      </c>
      <c r="AK11" s="124"/>
      <c r="AL11" s="89" t="s">
        <v>253</v>
      </c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138"/>
    </row>
    <row r="12" spans="1:38" s="41" customFormat="1" ht="12.75">
      <c r="A12" s="44"/>
      <c r="B12" s="113"/>
      <c r="C12" s="45"/>
      <c r="D12" s="45"/>
      <c r="E12" s="45"/>
      <c r="F12" s="45"/>
      <c r="G12" s="42" t="s">
        <v>22</v>
      </c>
      <c r="H12" s="42" t="s">
        <v>49</v>
      </c>
      <c r="I12" s="45"/>
      <c r="J12" s="45"/>
      <c r="K12" s="63"/>
      <c r="L12" s="45"/>
      <c r="M12" s="46"/>
      <c r="N12" s="64"/>
      <c r="O12" s="85"/>
      <c r="P12" s="85"/>
      <c r="Q12" s="85"/>
      <c r="R12" s="45"/>
      <c r="S12" s="42"/>
      <c r="T12" s="64">
        <f t="shared" si="0"/>
        <v>0</v>
      </c>
      <c r="U12" s="85"/>
      <c r="V12" s="45"/>
      <c r="W12" s="45"/>
      <c r="X12" s="45"/>
      <c r="Y12" s="42"/>
      <c r="Z12" s="64">
        <f t="shared" si="1"/>
        <v>0</v>
      </c>
      <c r="AA12" s="42">
        <f t="shared" si="2"/>
        <v>0</v>
      </c>
      <c r="AB12" s="64">
        <f t="shared" si="3"/>
        <v>0</v>
      </c>
      <c r="AC12" s="45"/>
      <c r="AD12" s="66"/>
      <c r="AE12" s="66"/>
      <c r="AF12" s="45"/>
      <c r="AG12" s="42"/>
      <c r="AH12" s="64">
        <f>AG12*N12</f>
        <v>0</v>
      </c>
      <c r="AI12" s="42">
        <f>AG12+AA12</f>
        <v>0</v>
      </c>
      <c r="AJ12" s="64">
        <f>AI12*N12</f>
        <v>0</v>
      </c>
      <c r="AK12" s="86"/>
      <c r="AL12" s="43"/>
    </row>
    <row r="13" spans="1:38" s="41" customFormat="1" ht="12.75">
      <c r="A13" s="44">
        <v>12</v>
      </c>
      <c r="B13" s="125">
        <v>1</v>
      </c>
      <c r="C13" s="132"/>
      <c r="D13" s="132" t="s">
        <v>28</v>
      </c>
      <c r="E13" s="132" t="s">
        <v>32</v>
      </c>
      <c r="F13" s="67">
        <v>52</v>
      </c>
      <c r="G13" s="67" t="s">
        <v>163</v>
      </c>
      <c r="H13" s="90" t="s">
        <v>81</v>
      </c>
      <c r="I13" s="132" t="s">
        <v>34</v>
      </c>
      <c r="J13" s="132" t="s">
        <v>19</v>
      </c>
      <c r="K13" s="98">
        <v>36415</v>
      </c>
      <c r="L13" s="99" t="s">
        <v>103</v>
      </c>
      <c r="M13" s="46">
        <v>50.05</v>
      </c>
      <c r="N13" s="64"/>
      <c r="O13" s="85">
        <v>87.5</v>
      </c>
      <c r="P13" s="85">
        <v>95</v>
      </c>
      <c r="Q13" s="85">
        <v>97.5</v>
      </c>
      <c r="R13" s="132"/>
      <c r="S13" s="42">
        <v>97.5</v>
      </c>
      <c r="T13" s="64">
        <f t="shared" si="0"/>
        <v>0</v>
      </c>
      <c r="U13" s="85">
        <v>60</v>
      </c>
      <c r="V13" s="66">
        <v>65</v>
      </c>
      <c r="W13" s="66">
        <v>65</v>
      </c>
      <c r="X13" s="132"/>
      <c r="Y13" s="42">
        <v>60</v>
      </c>
      <c r="Z13" s="64">
        <f t="shared" si="1"/>
        <v>0</v>
      </c>
      <c r="AA13" s="42">
        <f t="shared" si="2"/>
        <v>157.5</v>
      </c>
      <c r="AB13" s="64">
        <f t="shared" si="3"/>
        <v>0</v>
      </c>
      <c r="AC13" s="132">
        <v>110</v>
      </c>
      <c r="AD13" s="132">
        <v>115</v>
      </c>
      <c r="AE13" s="132">
        <v>120</v>
      </c>
      <c r="AF13" s="132"/>
      <c r="AG13" s="42">
        <v>120</v>
      </c>
      <c r="AH13" s="64">
        <f>AG13*N13</f>
        <v>0</v>
      </c>
      <c r="AI13" s="42">
        <f>AG13+AA13</f>
        <v>277.5</v>
      </c>
      <c r="AJ13" s="64">
        <f>AI13*N13</f>
        <v>0</v>
      </c>
      <c r="AK13" s="124"/>
      <c r="AL13" s="132" t="s">
        <v>162</v>
      </c>
    </row>
    <row r="14" spans="1:80" s="84" customFormat="1" ht="14.25" customHeight="1">
      <c r="A14" s="44">
        <v>12</v>
      </c>
      <c r="B14" s="125">
        <v>1</v>
      </c>
      <c r="C14" s="132"/>
      <c r="D14" s="132" t="s">
        <v>28</v>
      </c>
      <c r="E14" s="132" t="s">
        <v>32</v>
      </c>
      <c r="F14" s="67">
        <v>67.5</v>
      </c>
      <c r="G14" s="67" t="s">
        <v>116</v>
      </c>
      <c r="H14" s="90" t="s">
        <v>488</v>
      </c>
      <c r="I14" s="132" t="s">
        <v>24</v>
      </c>
      <c r="J14" s="132" t="s">
        <v>19</v>
      </c>
      <c r="K14" s="67" t="s">
        <v>489</v>
      </c>
      <c r="L14" s="99" t="s">
        <v>82</v>
      </c>
      <c r="M14" s="46">
        <v>67.5</v>
      </c>
      <c r="N14" s="64"/>
      <c r="O14" s="65">
        <v>155</v>
      </c>
      <c r="P14" s="65">
        <v>165</v>
      </c>
      <c r="Q14" s="66">
        <v>172.5</v>
      </c>
      <c r="R14" s="132"/>
      <c r="S14" s="42">
        <v>165</v>
      </c>
      <c r="T14" s="64">
        <f t="shared" si="0"/>
        <v>0</v>
      </c>
      <c r="U14" s="65">
        <v>137.5</v>
      </c>
      <c r="V14" s="66">
        <v>145</v>
      </c>
      <c r="W14" s="66">
        <v>145</v>
      </c>
      <c r="X14" s="132"/>
      <c r="Y14" s="42">
        <v>137.5</v>
      </c>
      <c r="Z14" s="64">
        <f t="shared" si="1"/>
        <v>0</v>
      </c>
      <c r="AA14" s="42">
        <f t="shared" si="2"/>
        <v>302.5</v>
      </c>
      <c r="AB14" s="64">
        <f t="shared" si="3"/>
        <v>0</v>
      </c>
      <c r="AC14" s="67">
        <v>50</v>
      </c>
      <c r="AD14" s="67">
        <v>100</v>
      </c>
      <c r="AE14" s="67">
        <v>150</v>
      </c>
      <c r="AF14" s="67"/>
      <c r="AG14" s="42">
        <v>150</v>
      </c>
      <c r="AH14" s="64">
        <f>AG14*N14</f>
        <v>0</v>
      </c>
      <c r="AI14" s="42">
        <f>AG14+AA14</f>
        <v>452.5</v>
      </c>
      <c r="AJ14" s="64">
        <f>AI14*N14</f>
        <v>0</v>
      </c>
      <c r="AK14" s="124"/>
      <c r="AL14" s="132" t="s">
        <v>117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138"/>
    </row>
    <row r="15" spans="1:38" s="41" customFormat="1" ht="12.75">
      <c r="A15" s="44"/>
      <c r="B15" s="125"/>
      <c r="C15" s="132"/>
      <c r="D15" s="132" t="s">
        <v>28</v>
      </c>
      <c r="E15" s="132" t="s">
        <v>32</v>
      </c>
      <c r="F15" s="67">
        <v>67.5</v>
      </c>
      <c r="G15" s="67" t="s">
        <v>436</v>
      </c>
      <c r="H15" s="139" t="s">
        <v>324</v>
      </c>
      <c r="I15" s="99" t="s">
        <v>446</v>
      </c>
      <c r="J15" s="132" t="s">
        <v>19</v>
      </c>
      <c r="K15" s="67" t="s">
        <v>490</v>
      </c>
      <c r="L15" s="99" t="s">
        <v>92</v>
      </c>
      <c r="M15" s="46">
        <v>65.4</v>
      </c>
      <c r="N15" s="64"/>
      <c r="O15" s="65">
        <v>120</v>
      </c>
      <c r="P15" s="65">
        <v>125</v>
      </c>
      <c r="Q15" s="66">
        <v>127.5</v>
      </c>
      <c r="R15" s="132"/>
      <c r="S15" s="42"/>
      <c r="T15" s="64">
        <f t="shared" si="0"/>
        <v>0</v>
      </c>
      <c r="U15" s="66">
        <v>100</v>
      </c>
      <c r="V15" s="66">
        <v>100</v>
      </c>
      <c r="W15" s="66">
        <v>100</v>
      </c>
      <c r="X15" s="132"/>
      <c r="Y15" s="42">
        <v>0</v>
      </c>
      <c r="Z15" s="64">
        <f t="shared" si="1"/>
        <v>0</v>
      </c>
      <c r="AA15" s="42">
        <f t="shared" si="2"/>
        <v>0</v>
      </c>
      <c r="AB15" s="64">
        <f t="shared" si="3"/>
        <v>0</v>
      </c>
      <c r="AC15" s="67"/>
      <c r="AD15" s="67"/>
      <c r="AE15" s="66"/>
      <c r="AF15" s="67"/>
      <c r="AG15" s="42"/>
      <c r="AH15" s="64">
        <f>AG15*N15</f>
        <v>0</v>
      </c>
      <c r="AI15" s="42">
        <f>AG15+AA15</f>
        <v>0</v>
      </c>
      <c r="AJ15" s="64">
        <f>AI15*N15</f>
        <v>0</v>
      </c>
      <c r="AK15" s="124"/>
      <c r="AL15" s="89" t="s">
        <v>79</v>
      </c>
    </row>
    <row r="16" spans="1:38" s="41" customFormat="1" ht="12.75">
      <c r="A16" s="44">
        <v>12</v>
      </c>
      <c r="B16" s="125">
        <v>1</v>
      </c>
      <c r="C16" s="132"/>
      <c r="D16" s="132" t="s">
        <v>28</v>
      </c>
      <c r="E16" s="132" t="s">
        <v>32</v>
      </c>
      <c r="F16" s="141">
        <v>67.5</v>
      </c>
      <c r="G16" s="141" t="s">
        <v>492</v>
      </c>
      <c r="H16" s="141" t="s">
        <v>111</v>
      </c>
      <c r="I16" s="141" t="s">
        <v>110</v>
      </c>
      <c r="J16" s="132" t="s">
        <v>19</v>
      </c>
      <c r="K16" s="142">
        <v>34738</v>
      </c>
      <c r="L16" s="141" t="s">
        <v>112</v>
      </c>
      <c r="M16" s="46">
        <v>65.3</v>
      </c>
      <c r="N16" s="64"/>
      <c r="O16" s="67">
        <v>165</v>
      </c>
      <c r="P16" s="67">
        <v>175</v>
      </c>
      <c r="Q16" s="66">
        <v>182.5</v>
      </c>
      <c r="R16" s="132"/>
      <c r="S16" s="42">
        <v>175</v>
      </c>
      <c r="T16" s="64">
        <f t="shared" si="0"/>
        <v>0</v>
      </c>
      <c r="U16" s="65">
        <v>117.5</v>
      </c>
      <c r="V16" s="65">
        <v>125</v>
      </c>
      <c r="W16" s="65">
        <v>130</v>
      </c>
      <c r="X16" s="132"/>
      <c r="Y16" s="42">
        <v>130</v>
      </c>
      <c r="Z16" s="64">
        <f t="shared" si="1"/>
        <v>0</v>
      </c>
      <c r="AA16" s="42">
        <f t="shared" si="2"/>
        <v>305</v>
      </c>
      <c r="AB16" s="64">
        <f t="shared" si="3"/>
        <v>0</v>
      </c>
      <c r="AC16" s="67">
        <v>207.5</v>
      </c>
      <c r="AD16" s="67">
        <v>220</v>
      </c>
      <c r="AE16" s="66">
        <v>230</v>
      </c>
      <c r="AF16" s="67"/>
      <c r="AG16" s="42">
        <v>220</v>
      </c>
      <c r="AH16" s="64">
        <f>AG16*N16</f>
        <v>0</v>
      </c>
      <c r="AI16" s="42">
        <f>AG16+AA16</f>
        <v>525</v>
      </c>
      <c r="AJ16" s="64">
        <f>AI16*N16</f>
        <v>0</v>
      </c>
      <c r="AK16" s="124"/>
      <c r="AL16" s="141" t="s">
        <v>113</v>
      </c>
    </row>
    <row r="17" spans="1:80" s="132" customFormat="1" ht="12.75">
      <c r="A17" s="44">
        <v>12</v>
      </c>
      <c r="B17" s="125">
        <v>1</v>
      </c>
      <c r="D17" s="132" t="s">
        <v>28</v>
      </c>
      <c r="E17" s="132" t="s">
        <v>32</v>
      </c>
      <c r="F17" s="89">
        <v>75</v>
      </c>
      <c r="G17" s="88" t="s">
        <v>437</v>
      </c>
      <c r="H17" s="96" t="s">
        <v>491</v>
      </c>
      <c r="I17" s="132" t="s">
        <v>24</v>
      </c>
      <c r="J17" s="132" t="s">
        <v>19</v>
      </c>
      <c r="K17" s="140">
        <v>36477</v>
      </c>
      <c r="L17" s="96" t="s">
        <v>209</v>
      </c>
      <c r="M17" s="46">
        <v>74.05</v>
      </c>
      <c r="N17" s="64"/>
      <c r="O17" s="65">
        <v>170</v>
      </c>
      <c r="P17" s="65">
        <v>175</v>
      </c>
      <c r="Q17" s="67">
        <v>180</v>
      </c>
      <c r="S17" s="42"/>
      <c r="T17" s="64">
        <f t="shared" si="0"/>
        <v>0</v>
      </c>
      <c r="U17" s="66">
        <v>100</v>
      </c>
      <c r="V17" s="66">
        <v>100</v>
      </c>
      <c r="W17" s="66">
        <v>100</v>
      </c>
      <c r="Y17" s="42">
        <v>0</v>
      </c>
      <c r="Z17" s="64">
        <f aca="true" t="shared" si="4" ref="Z17:Z24">Y17*N17</f>
        <v>0</v>
      </c>
      <c r="AA17" s="42">
        <f aca="true" t="shared" si="5" ref="AA17:AA24">Y17+S17</f>
        <v>0</v>
      </c>
      <c r="AB17" s="64">
        <f aca="true" t="shared" si="6" ref="AB17:AB24">AA17*N17</f>
        <v>0</v>
      </c>
      <c r="AC17" s="66">
        <v>185</v>
      </c>
      <c r="AD17" s="66">
        <v>185</v>
      </c>
      <c r="AE17" s="67">
        <v>185</v>
      </c>
      <c r="AF17" s="67"/>
      <c r="AG17" s="42"/>
      <c r="AH17" s="64">
        <f aca="true" t="shared" si="7" ref="AH17:AH25">AG17*N17</f>
        <v>0</v>
      </c>
      <c r="AI17" s="42">
        <f aca="true" t="shared" si="8" ref="AI17:AI25">AG17+AA17</f>
        <v>0</v>
      </c>
      <c r="AJ17" s="64">
        <f aca="true" t="shared" si="9" ref="AJ17:AJ24">AI17*N17</f>
        <v>0</v>
      </c>
      <c r="AK17" s="124"/>
      <c r="AL17" s="89" t="s">
        <v>447</v>
      </c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125"/>
    </row>
    <row r="18" spans="1:80" s="132" customFormat="1" ht="12.75">
      <c r="A18" s="44">
        <v>12</v>
      </c>
      <c r="B18" s="125">
        <v>1</v>
      </c>
      <c r="D18" s="132" t="s">
        <v>28</v>
      </c>
      <c r="E18" s="132" t="s">
        <v>32</v>
      </c>
      <c r="F18" s="89">
        <v>82.5</v>
      </c>
      <c r="G18" s="88" t="s">
        <v>438</v>
      </c>
      <c r="H18" s="90" t="s">
        <v>81</v>
      </c>
      <c r="I18" s="132" t="s">
        <v>24</v>
      </c>
      <c r="J18" s="132" t="s">
        <v>19</v>
      </c>
      <c r="K18" s="95" t="s">
        <v>443</v>
      </c>
      <c r="L18" s="96" t="s">
        <v>227</v>
      </c>
      <c r="M18" s="46">
        <v>82.5</v>
      </c>
      <c r="N18" s="64"/>
      <c r="O18" s="65">
        <v>165</v>
      </c>
      <c r="P18" s="65">
        <v>170</v>
      </c>
      <c r="Q18" s="66">
        <v>175</v>
      </c>
      <c r="S18" s="42">
        <v>170</v>
      </c>
      <c r="T18" s="64">
        <f t="shared" si="0"/>
        <v>0</v>
      </c>
      <c r="U18" s="66">
        <v>115</v>
      </c>
      <c r="V18" s="65">
        <v>120</v>
      </c>
      <c r="W18" s="66">
        <v>127.5</v>
      </c>
      <c r="Y18" s="42">
        <v>120</v>
      </c>
      <c r="Z18" s="64">
        <f t="shared" si="4"/>
        <v>0</v>
      </c>
      <c r="AA18" s="42">
        <f t="shared" si="5"/>
        <v>290</v>
      </c>
      <c r="AB18" s="64">
        <f t="shared" si="6"/>
        <v>0</v>
      </c>
      <c r="AC18" s="66">
        <v>200</v>
      </c>
      <c r="AD18" s="67">
        <v>215</v>
      </c>
      <c r="AE18" s="66">
        <v>225</v>
      </c>
      <c r="AF18" s="67"/>
      <c r="AG18" s="42">
        <v>215</v>
      </c>
      <c r="AH18" s="64">
        <f t="shared" si="7"/>
        <v>0</v>
      </c>
      <c r="AI18" s="42">
        <f t="shared" si="8"/>
        <v>505</v>
      </c>
      <c r="AJ18" s="64">
        <f t="shared" si="9"/>
        <v>0</v>
      </c>
      <c r="AK18" s="124"/>
      <c r="AL18" s="89" t="s">
        <v>79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125"/>
    </row>
    <row r="19" spans="1:80" s="132" customFormat="1" ht="12.75">
      <c r="A19" s="44">
        <v>5</v>
      </c>
      <c r="B19" s="125">
        <v>2</v>
      </c>
      <c r="D19" s="132" t="s">
        <v>28</v>
      </c>
      <c r="E19" s="132" t="s">
        <v>32</v>
      </c>
      <c r="F19" s="89">
        <v>82.5</v>
      </c>
      <c r="G19" s="88" t="s">
        <v>164</v>
      </c>
      <c r="H19" s="90" t="s">
        <v>81</v>
      </c>
      <c r="I19" s="132" t="s">
        <v>34</v>
      </c>
      <c r="J19" s="132" t="s">
        <v>19</v>
      </c>
      <c r="K19" s="95">
        <v>33434</v>
      </c>
      <c r="L19" s="96" t="s">
        <v>80</v>
      </c>
      <c r="M19" s="46">
        <v>77</v>
      </c>
      <c r="N19" s="64"/>
      <c r="O19" s="65">
        <v>130</v>
      </c>
      <c r="P19" s="65">
        <v>135</v>
      </c>
      <c r="Q19" s="67">
        <v>140</v>
      </c>
      <c r="S19" s="42">
        <v>140</v>
      </c>
      <c r="T19" s="64">
        <f t="shared" si="0"/>
        <v>0</v>
      </c>
      <c r="U19" s="65">
        <v>100</v>
      </c>
      <c r="V19" s="65">
        <v>102.5</v>
      </c>
      <c r="W19" s="66">
        <v>105</v>
      </c>
      <c r="Y19" s="42">
        <v>102.5</v>
      </c>
      <c r="Z19" s="64">
        <f t="shared" si="4"/>
        <v>0</v>
      </c>
      <c r="AA19" s="42">
        <f t="shared" si="5"/>
        <v>242.5</v>
      </c>
      <c r="AB19" s="64">
        <f t="shared" si="6"/>
        <v>0</v>
      </c>
      <c r="AC19" s="67">
        <v>140</v>
      </c>
      <c r="AD19" s="67">
        <v>150</v>
      </c>
      <c r="AE19" s="67">
        <v>160</v>
      </c>
      <c r="AF19" s="67"/>
      <c r="AG19" s="42">
        <v>160</v>
      </c>
      <c r="AH19" s="64">
        <f t="shared" si="7"/>
        <v>0</v>
      </c>
      <c r="AI19" s="42">
        <f t="shared" si="8"/>
        <v>402.5</v>
      </c>
      <c r="AJ19" s="64">
        <f t="shared" si="9"/>
        <v>0</v>
      </c>
      <c r="AK19" s="124"/>
      <c r="AL19" s="89" t="s">
        <v>162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125"/>
    </row>
    <row r="20" spans="1:80" s="132" customFormat="1" ht="12.75">
      <c r="A20" s="44">
        <v>12</v>
      </c>
      <c r="B20" s="125">
        <v>1</v>
      </c>
      <c r="D20" s="132" t="s">
        <v>28</v>
      </c>
      <c r="E20" s="132" t="s">
        <v>32</v>
      </c>
      <c r="F20" s="89">
        <v>82.5</v>
      </c>
      <c r="G20" s="88" t="s">
        <v>159</v>
      </c>
      <c r="H20" s="89" t="s">
        <v>445</v>
      </c>
      <c r="I20" s="96" t="s">
        <v>255</v>
      </c>
      <c r="J20" s="132" t="s">
        <v>19</v>
      </c>
      <c r="K20" s="95">
        <v>30195</v>
      </c>
      <c r="L20" s="96" t="s">
        <v>82</v>
      </c>
      <c r="M20" s="46">
        <v>73.6</v>
      </c>
      <c r="N20" s="64"/>
      <c r="O20" s="65">
        <v>160</v>
      </c>
      <c r="P20" s="65">
        <v>170</v>
      </c>
      <c r="Q20" s="67">
        <v>175</v>
      </c>
      <c r="S20" s="42">
        <v>175</v>
      </c>
      <c r="T20" s="64">
        <f t="shared" si="0"/>
        <v>0</v>
      </c>
      <c r="U20" s="65">
        <v>115</v>
      </c>
      <c r="V20" s="66">
        <v>120</v>
      </c>
      <c r="W20" s="66">
        <v>120</v>
      </c>
      <c r="Y20" s="42">
        <v>115</v>
      </c>
      <c r="Z20" s="64">
        <f t="shared" si="4"/>
        <v>0</v>
      </c>
      <c r="AA20" s="42">
        <f t="shared" si="5"/>
        <v>290</v>
      </c>
      <c r="AB20" s="64">
        <f t="shared" si="6"/>
        <v>0</v>
      </c>
      <c r="AC20" s="67">
        <v>190</v>
      </c>
      <c r="AD20" s="67">
        <v>200</v>
      </c>
      <c r="AE20" s="67">
        <v>210</v>
      </c>
      <c r="AF20" s="67"/>
      <c r="AG20" s="42">
        <v>210</v>
      </c>
      <c r="AH20" s="64">
        <f t="shared" si="7"/>
        <v>0</v>
      </c>
      <c r="AI20" s="42">
        <f t="shared" si="8"/>
        <v>500</v>
      </c>
      <c r="AJ20" s="64">
        <v>0.6745</v>
      </c>
      <c r="AK20" s="124">
        <v>2</v>
      </c>
      <c r="AL20" s="89" t="s">
        <v>79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125"/>
    </row>
    <row r="21" spans="1:80" s="132" customFormat="1" ht="12.75">
      <c r="A21" s="44">
        <v>12</v>
      </c>
      <c r="B21" s="125">
        <v>1</v>
      </c>
      <c r="D21" s="132" t="s">
        <v>28</v>
      </c>
      <c r="E21" s="132" t="s">
        <v>32</v>
      </c>
      <c r="F21" s="89">
        <v>82.5</v>
      </c>
      <c r="G21" s="88" t="s">
        <v>439</v>
      </c>
      <c r="H21" s="89" t="s">
        <v>240</v>
      </c>
      <c r="I21" s="132" t="s">
        <v>30</v>
      </c>
      <c r="J21" s="132" t="s">
        <v>19</v>
      </c>
      <c r="K21" s="95" t="s">
        <v>239</v>
      </c>
      <c r="L21" s="96" t="s">
        <v>80</v>
      </c>
      <c r="M21" s="46">
        <v>80.65</v>
      </c>
      <c r="N21" s="64"/>
      <c r="O21" s="65">
        <v>165</v>
      </c>
      <c r="P21" s="65">
        <v>175</v>
      </c>
      <c r="Q21" s="66">
        <v>177.5</v>
      </c>
      <c r="S21" s="42">
        <v>175</v>
      </c>
      <c r="T21" s="64">
        <f t="shared" si="0"/>
        <v>0</v>
      </c>
      <c r="U21" s="65">
        <v>125</v>
      </c>
      <c r="V21" s="65">
        <v>130</v>
      </c>
      <c r="W21" s="66">
        <v>135</v>
      </c>
      <c r="Y21" s="42">
        <v>130</v>
      </c>
      <c r="Z21" s="64">
        <f t="shared" si="4"/>
        <v>0</v>
      </c>
      <c r="AA21" s="42">
        <f t="shared" si="5"/>
        <v>305</v>
      </c>
      <c r="AB21" s="64">
        <f t="shared" si="6"/>
        <v>0</v>
      </c>
      <c r="AC21" s="67">
        <v>190</v>
      </c>
      <c r="AD21" s="67">
        <v>210</v>
      </c>
      <c r="AE21" s="67">
        <v>220</v>
      </c>
      <c r="AF21" s="67"/>
      <c r="AG21" s="42">
        <v>220</v>
      </c>
      <c r="AH21" s="64">
        <f t="shared" si="7"/>
        <v>0</v>
      </c>
      <c r="AI21" s="42">
        <f t="shared" si="8"/>
        <v>525</v>
      </c>
      <c r="AJ21" s="64">
        <v>0.629</v>
      </c>
      <c r="AK21" s="124">
        <v>3</v>
      </c>
      <c r="AL21" s="89" t="s">
        <v>79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125"/>
    </row>
    <row r="22" spans="1:80" s="132" customFormat="1" ht="12.75">
      <c r="A22" s="44">
        <v>12</v>
      </c>
      <c r="B22" s="125">
        <v>1</v>
      </c>
      <c r="D22" s="132" t="s">
        <v>28</v>
      </c>
      <c r="E22" s="132" t="s">
        <v>32</v>
      </c>
      <c r="F22" s="89">
        <v>82.5</v>
      </c>
      <c r="G22" s="88" t="s">
        <v>160</v>
      </c>
      <c r="H22" s="90" t="s">
        <v>81</v>
      </c>
      <c r="I22" s="132" t="s">
        <v>34</v>
      </c>
      <c r="J22" s="132" t="s">
        <v>19</v>
      </c>
      <c r="K22" s="95" t="s">
        <v>161</v>
      </c>
      <c r="L22" s="96" t="s">
        <v>103</v>
      </c>
      <c r="M22" s="46">
        <v>81.15</v>
      </c>
      <c r="N22" s="64"/>
      <c r="O22" s="65">
        <v>190</v>
      </c>
      <c r="P22" s="65">
        <v>200</v>
      </c>
      <c r="Q22" s="67">
        <v>205</v>
      </c>
      <c r="S22" s="42">
        <v>205</v>
      </c>
      <c r="T22" s="64">
        <f t="shared" si="0"/>
        <v>0</v>
      </c>
      <c r="U22" s="65">
        <v>105</v>
      </c>
      <c r="V22" s="65">
        <v>110</v>
      </c>
      <c r="W22" s="66">
        <v>112.5</v>
      </c>
      <c r="Y22" s="42">
        <v>110</v>
      </c>
      <c r="Z22" s="64">
        <f t="shared" si="4"/>
        <v>0</v>
      </c>
      <c r="AA22" s="42">
        <f t="shared" si="5"/>
        <v>315</v>
      </c>
      <c r="AB22" s="64">
        <f t="shared" si="6"/>
        <v>0</v>
      </c>
      <c r="AC22" s="67">
        <v>190</v>
      </c>
      <c r="AD22" s="67">
        <v>202.5</v>
      </c>
      <c r="AE22" s="67">
        <v>205</v>
      </c>
      <c r="AF22" s="67"/>
      <c r="AG22" s="42">
        <v>205</v>
      </c>
      <c r="AH22" s="64">
        <f t="shared" si="7"/>
        <v>0</v>
      </c>
      <c r="AI22" s="42">
        <f t="shared" si="8"/>
        <v>520</v>
      </c>
      <c r="AJ22" s="64">
        <f t="shared" si="9"/>
        <v>0</v>
      </c>
      <c r="AK22" s="124"/>
      <c r="AL22" s="89" t="s">
        <v>162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125"/>
    </row>
    <row r="23" spans="1:80" s="132" customFormat="1" ht="12.75">
      <c r="A23" s="44"/>
      <c r="B23" s="125"/>
      <c r="D23" s="132" t="s">
        <v>28</v>
      </c>
      <c r="E23" s="132" t="s">
        <v>32</v>
      </c>
      <c r="F23" s="89">
        <v>90</v>
      </c>
      <c r="G23" s="88" t="s">
        <v>440</v>
      </c>
      <c r="H23" s="90" t="s">
        <v>81</v>
      </c>
      <c r="I23" s="132" t="s">
        <v>24</v>
      </c>
      <c r="J23" s="132" t="s">
        <v>19</v>
      </c>
      <c r="K23" s="95">
        <v>32513</v>
      </c>
      <c r="L23" s="146" t="s">
        <v>80</v>
      </c>
      <c r="M23" s="46">
        <v>86.5</v>
      </c>
      <c r="N23" s="64"/>
      <c r="O23" s="65">
        <v>155</v>
      </c>
      <c r="P23" s="66">
        <v>162.5</v>
      </c>
      <c r="Q23" s="66">
        <v>162.5</v>
      </c>
      <c r="S23" s="42">
        <v>155</v>
      </c>
      <c r="T23" s="64">
        <f t="shared" si="0"/>
        <v>0</v>
      </c>
      <c r="U23" s="65">
        <v>95</v>
      </c>
      <c r="V23" s="65">
        <v>100</v>
      </c>
      <c r="W23" s="66">
        <v>105</v>
      </c>
      <c r="Y23" s="42">
        <v>100</v>
      </c>
      <c r="Z23" s="64">
        <f t="shared" si="4"/>
        <v>0</v>
      </c>
      <c r="AA23" s="42">
        <f t="shared" si="5"/>
        <v>255</v>
      </c>
      <c r="AB23" s="64">
        <f t="shared" si="6"/>
        <v>0</v>
      </c>
      <c r="AC23" s="67">
        <v>160</v>
      </c>
      <c r="AD23" s="67">
        <v>170</v>
      </c>
      <c r="AE23" s="67">
        <v>180</v>
      </c>
      <c r="AF23" s="67"/>
      <c r="AG23" s="42">
        <v>180</v>
      </c>
      <c r="AH23" s="64">
        <f t="shared" si="7"/>
        <v>0</v>
      </c>
      <c r="AI23" s="42">
        <f t="shared" si="8"/>
        <v>435</v>
      </c>
      <c r="AJ23" s="64">
        <f t="shared" si="9"/>
        <v>0</v>
      </c>
      <c r="AK23" s="124"/>
      <c r="AL23" s="89" t="s">
        <v>448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125"/>
    </row>
    <row r="24" spans="1:38" s="41" customFormat="1" ht="12.75">
      <c r="A24" s="44">
        <v>5</v>
      </c>
      <c r="B24" s="125">
        <v>2</v>
      </c>
      <c r="C24" s="132"/>
      <c r="D24" s="132" t="s">
        <v>28</v>
      </c>
      <c r="E24" s="132" t="s">
        <v>32</v>
      </c>
      <c r="F24" s="89">
        <v>90</v>
      </c>
      <c r="G24" s="88" t="s">
        <v>441</v>
      </c>
      <c r="H24" s="96" t="s">
        <v>324</v>
      </c>
      <c r="I24" s="132" t="s">
        <v>24</v>
      </c>
      <c r="J24" s="132" t="s">
        <v>19</v>
      </c>
      <c r="K24" s="95" t="s">
        <v>444</v>
      </c>
      <c r="L24" s="146" t="s">
        <v>82</v>
      </c>
      <c r="M24" s="46">
        <v>87.95</v>
      </c>
      <c r="N24" s="64"/>
      <c r="O24" s="65">
        <v>125</v>
      </c>
      <c r="P24" s="65">
        <v>130</v>
      </c>
      <c r="Q24" s="65">
        <v>140</v>
      </c>
      <c r="R24" s="132"/>
      <c r="S24" s="42">
        <v>140</v>
      </c>
      <c r="T24" s="64">
        <f t="shared" si="0"/>
        <v>0</v>
      </c>
      <c r="U24" s="65">
        <v>100</v>
      </c>
      <c r="V24" s="65">
        <v>105</v>
      </c>
      <c r="W24" s="66">
        <v>110</v>
      </c>
      <c r="X24" s="132"/>
      <c r="Y24" s="42">
        <v>105</v>
      </c>
      <c r="Z24" s="64">
        <f t="shared" si="4"/>
        <v>0</v>
      </c>
      <c r="AA24" s="42">
        <f t="shared" si="5"/>
        <v>245</v>
      </c>
      <c r="AB24" s="64">
        <f t="shared" si="6"/>
        <v>0</v>
      </c>
      <c r="AC24" s="67">
        <v>140</v>
      </c>
      <c r="AD24" s="67">
        <v>150</v>
      </c>
      <c r="AE24" s="67">
        <v>155</v>
      </c>
      <c r="AF24" s="67"/>
      <c r="AG24" s="42">
        <v>155</v>
      </c>
      <c r="AH24" s="64">
        <f t="shared" si="7"/>
        <v>0</v>
      </c>
      <c r="AI24" s="42">
        <f t="shared" si="8"/>
        <v>400</v>
      </c>
      <c r="AJ24" s="64">
        <f t="shared" si="9"/>
        <v>0</v>
      </c>
      <c r="AK24" s="124"/>
      <c r="AL24" s="89" t="s">
        <v>336</v>
      </c>
    </row>
    <row r="25" spans="1:38" s="41" customFormat="1" ht="12.75">
      <c r="A25" s="44">
        <v>12</v>
      </c>
      <c r="B25" s="125">
        <v>1</v>
      </c>
      <c r="C25" s="132"/>
      <c r="D25" s="132" t="s">
        <v>28</v>
      </c>
      <c r="E25" s="132" t="s">
        <v>32</v>
      </c>
      <c r="F25" s="88">
        <v>100</v>
      </c>
      <c r="G25" s="89" t="s">
        <v>132</v>
      </c>
      <c r="H25" s="136" t="s">
        <v>133</v>
      </c>
      <c r="I25" s="132" t="s">
        <v>24</v>
      </c>
      <c r="J25" s="132" t="s">
        <v>19</v>
      </c>
      <c r="K25" s="137">
        <v>31210</v>
      </c>
      <c r="L25" s="96" t="s">
        <v>80</v>
      </c>
      <c r="M25" s="46">
        <v>99.1</v>
      </c>
      <c r="N25" s="64"/>
      <c r="O25" s="65">
        <v>230</v>
      </c>
      <c r="P25" s="65">
        <v>245</v>
      </c>
      <c r="Q25" s="66">
        <v>260</v>
      </c>
      <c r="R25" s="132"/>
      <c r="S25" s="42">
        <v>245</v>
      </c>
      <c r="T25" s="64">
        <f t="shared" si="0"/>
        <v>0</v>
      </c>
      <c r="U25" s="65">
        <v>155</v>
      </c>
      <c r="V25" s="65">
        <v>165</v>
      </c>
      <c r="W25" s="65">
        <v>170</v>
      </c>
      <c r="X25" s="132"/>
      <c r="Y25" s="42">
        <v>170</v>
      </c>
      <c r="Z25" s="64">
        <f t="shared" si="1"/>
        <v>0</v>
      </c>
      <c r="AA25" s="42">
        <f t="shared" si="2"/>
        <v>415</v>
      </c>
      <c r="AB25" s="64">
        <f t="shared" si="3"/>
        <v>0</v>
      </c>
      <c r="AC25" s="67">
        <v>240</v>
      </c>
      <c r="AD25" s="67">
        <v>255</v>
      </c>
      <c r="AE25" s="67">
        <v>270</v>
      </c>
      <c r="AF25" s="67"/>
      <c r="AG25" s="42">
        <v>270</v>
      </c>
      <c r="AH25" s="64">
        <f t="shared" si="7"/>
        <v>0</v>
      </c>
      <c r="AI25" s="42">
        <f t="shared" si="8"/>
        <v>685</v>
      </c>
      <c r="AJ25" s="64">
        <v>0.5563</v>
      </c>
      <c r="AK25" s="124">
        <v>1</v>
      </c>
      <c r="AL25" s="89" t="s">
        <v>134</v>
      </c>
    </row>
    <row r="26" spans="1:80" s="132" customFormat="1" ht="12.75">
      <c r="A26" s="44">
        <v>5</v>
      </c>
      <c r="B26" s="125">
        <v>2</v>
      </c>
      <c r="D26" s="132" t="s">
        <v>28</v>
      </c>
      <c r="E26" s="132" t="s">
        <v>32</v>
      </c>
      <c r="F26" s="88">
        <v>100</v>
      </c>
      <c r="G26" s="89" t="s">
        <v>196</v>
      </c>
      <c r="H26" s="136" t="s">
        <v>152</v>
      </c>
      <c r="I26" s="132" t="s">
        <v>24</v>
      </c>
      <c r="J26" s="132" t="s">
        <v>19</v>
      </c>
      <c r="K26" s="137">
        <v>32260</v>
      </c>
      <c r="L26" s="96" t="s">
        <v>80</v>
      </c>
      <c r="M26" s="46">
        <v>99</v>
      </c>
      <c r="N26" s="64"/>
      <c r="O26" s="65">
        <v>200</v>
      </c>
      <c r="P26" s="66">
        <v>210</v>
      </c>
      <c r="Q26" s="66">
        <v>210</v>
      </c>
      <c r="S26" s="42">
        <v>200</v>
      </c>
      <c r="T26" s="64">
        <f t="shared" si="0"/>
        <v>0</v>
      </c>
      <c r="U26" s="66">
        <v>170</v>
      </c>
      <c r="V26" s="66">
        <v>170</v>
      </c>
      <c r="W26" s="65">
        <v>170</v>
      </c>
      <c r="Y26" s="42">
        <v>170</v>
      </c>
      <c r="Z26" s="64">
        <f t="shared" si="1"/>
        <v>0</v>
      </c>
      <c r="AA26" s="42">
        <f t="shared" si="2"/>
        <v>370</v>
      </c>
      <c r="AB26" s="64">
        <f t="shared" si="3"/>
        <v>0</v>
      </c>
      <c r="AC26" s="66">
        <v>240</v>
      </c>
      <c r="AD26" s="65">
        <v>240</v>
      </c>
      <c r="AE26" s="67">
        <v>265</v>
      </c>
      <c r="AF26" s="67"/>
      <c r="AG26" s="42">
        <v>265</v>
      </c>
      <c r="AH26" s="64">
        <f>AG26*N26</f>
        <v>0</v>
      </c>
      <c r="AI26" s="42">
        <f>AG26+AA26</f>
        <v>635</v>
      </c>
      <c r="AJ26" s="64">
        <f>AI26*N26</f>
        <v>0</v>
      </c>
      <c r="AK26" s="124"/>
      <c r="AL26" s="89" t="s">
        <v>79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125"/>
    </row>
    <row r="27" spans="1:38" s="41" customFormat="1" ht="12.75">
      <c r="A27" s="44"/>
      <c r="B27" s="125"/>
      <c r="C27" s="132"/>
      <c r="D27" s="132" t="s">
        <v>28</v>
      </c>
      <c r="E27" s="132" t="s">
        <v>32</v>
      </c>
      <c r="F27" s="88">
        <v>100</v>
      </c>
      <c r="G27" s="89" t="s">
        <v>442</v>
      </c>
      <c r="H27" s="90" t="s">
        <v>81</v>
      </c>
      <c r="I27" s="132" t="s">
        <v>24</v>
      </c>
      <c r="J27" s="132" t="s">
        <v>19</v>
      </c>
      <c r="K27" s="137" t="s">
        <v>487</v>
      </c>
      <c r="L27" s="96" t="s">
        <v>82</v>
      </c>
      <c r="M27" s="46">
        <v>97.75</v>
      </c>
      <c r="N27" s="64"/>
      <c r="O27" s="65">
        <v>200</v>
      </c>
      <c r="P27" s="65">
        <v>210</v>
      </c>
      <c r="Q27" s="65">
        <v>215</v>
      </c>
      <c r="R27" s="132"/>
      <c r="S27" s="42">
        <v>215</v>
      </c>
      <c r="T27" s="64">
        <f aca="true" t="shared" si="10" ref="T27:T36">S27*N27</f>
        <v>0</v>
      </c>
      <c r="U27" s="65">
        <v>145</v>
      </c>
      <c r="V27" s="65">
        <v>155</v>
      </c>
      <c r="W27" s="66">
        <v>162.5</v>
      </c>
      <c r="X27" s="132"/>
      <c r="Y27" s="42">
        <v>155</v>
      </c>
      <c r="Z27" s="64">
        <f>Y27*N27</f>
        <v>0</v>
      </c>
      <c r="AA27" s="42">
        <f>Y27+S27</f>
        <v>370</v>
      </c>
      <c r="AB27" s="64">
        <f>AA27*N27</f>
        <v>0</v>
      </c>
      <c r="AC27" s="67">
        <v>215</v>
      </c>
      <c r="AD27" s="66">
        <v>225</v>
      </c>
      <c r="AE27" s="65">
        <v>235</v>
      </c>
      <c r="AF27" s="132"/>
      <c r="AG27" s="42">
        <v>235</v>
      </c>
      <c r="AH27" s="64">
        <f>AG27*N27</f>
        <v>0</v>
      </c>
      <c r="AI27" s="42">
        <f>AG27+AA27</f>
        <v>605</v>
      </c>
      <c r="AJ27" s="64">
        <f>AI27*N27</f>
        <v>0</v>
      </c>
      <c r="AK27" s="124"/>
      <c r="AL27" s="89" t="s">
        <v>79</v>
      </c>
    </row>
    <row r="28" spans="1:38" s="41" customFormat="1" ht="12.75">
      <c r="A28" s="44">
        <v>3</v>
      </c>
      <c r="B28" s="125">
        <v>3</v>
      </c>
      <c r="C28" s="132"/>
      <c r="D28" s="132" t="s">
        <v>28</v>
      </c>
      <c r="E28" s="132" t="s">
        <v>32</v>
      </c>
      <c r="F28" s="88">
        <v>100</v>
      </c>
      <c r="G28" s="89" t="s">
        <v>166</v>
      </c>
      <c r="H28" s="90" t="s">
        <v>81</v>
      </c>
      <c r="I28" s="132" t="s">
        <v>34</v>
      </c>
      <c r="J28" s="132" t="s">
        <v>19</v>
      </c>
      <c r="K28" s="137" t="s">
        <v>167</v>
      </c>
      <c r="L28" s="96" t="s">
        <v>82</v>
      </c>
      <c r="M28" s="46">
        <v>91.7</v>
      </c>
      <c r="N28" s="64"/>
      <c r="O28" s="65">
        <v>190</v>
      </c>
      <c r="P28" s="65">
        <v>205</v>
      </c>
      <c r="Q28" s="66">
        <v>212.5</v>
      </c>
      <c r="R28" s="132"/>
      <c r="S28" s="42">
        <v>205</v>
      </c>
      <c r="T28" s="64">
        <f t="shared" si="10"/>
        <v>0</v>
      </c>
      <c r="U28" s="66">
        <v>150</v>
      </c>
      <c r="V28" s="65">
        <v>155</v>
      </c>
      <c r="W28" s="66">
        <v>157</v>
      </c>
      <c r="X28" s="132"/>
      <c r="Y28" s="42">
        <v>155</v>
      </c>
      <c r="Z28" s="64">
        <f>Y28*N28</f>
        <v>0</v>
      </c>
      <c r="AA28" s="42">
        <f>Y28+S28</f>
        <v>360</v>
      </c>
      <c r="AB28" s="64">
        <f>AA28*N28</f>
        <v>0</v>
      </c>
      <c r="AC28" s="67">
        <v>230</v>
      </c>
      <c r="AD28" s="67">
        <v>240</v>
      </c>
      <c r="AE28" s="67">
        <v>250</v>
      </c>
      <c r="AF28" s="132"/>
      <c r="AG28" s="42">
        <v>250</v>
      </c>
      <c r="AH28" s="64">
        <f>AG28*N28</f>
        <v>0</v>
      </c>
      <c r="AI28" s="42">
        <f>AG28+AA28</f>
        <v>610</v>
      </c>
      <c r="AJ28" s="64">
        <f>AI28*N28</f>
        <v>0</v>
      </c>
      <c r="AK28" s="124"/>
      <c r="AL28" s="89" t="s">
        <v>162</v>
      </c>
    </row>
    <row r="29" spans="1:38" s="41" customFormat="1" ht="12.75">
      <c r="A29" s="44">
        <v>5</v>
      </c>
      <c r="B29" s="125">
        <v>2</v>
      </c>
      <c r="C29" s="132"/>
      <c r="D29" s="132" t="s">
        <v>28</v>
      </c>
      <c r="E29" s="132" t="s">
        <v>32</v>
      </c>
      <c r="F29" s="88">
        <v>110</v>
      </c>
      <c r="G29" s="89" t="s">
        <v>169</v>
      </c>
      <c r="H29" s="90" t="s">
        <v>81</v>
      </c>
      <c r="I29" s="132" t="s">
        <v>24</v>
      </c>
      <c r="J29" s="132" t="s">
        <v>19</v>
      </c>
      <c r="K29" s="137">
        <v>33881</v>
      </c>
      <c r="L29" s="96" t="s">
        <v>82</v>
      </c>
      <c r="M29" s="46">
        <v>107.3</v>
      </c>
      <c r="N29" s="64"/>
      <c r="O29" s="65">
        <v>210</v>
      </c>
      <c r="P29" s="65">
        <v>220</v>
      </c>
      <c r="Q29" s="65">
        <v>230</v>
      </c>
      <c r="R29" s="132"/>
      <c r="S29" s="42">
        <v>230</v>
      </c>
      <c r="T29" s="64">
        <f t="shared" si="10"/>
        <v>0</v>
      </c>
      <c r="U29" s="65">
        <v>175</v>
      </c>
      <c r="V29" s="65">
        <v>180</v>
      </c>
      <c r="W29" s="66">
        <v>185</v>
      </c>
      <c r="X29" s="132"/>
      <c r="Y29" s="42">
        <v>180</v>
      </c>
      <c r="Z29" s="64">
        <f>Y29*N29</f>
        <v>0</v>
      </c>
      <c r="AA29" s="42">
        <f>Y29+S29</f>
        <v>410</v>
      </c>
      <c r="AB29" s="64">
        <f>AA29*N29</f>
        <v>0</v>
      </c>
      <c r="AC29" s="67">
        <v>200</v>
      </c>
      <c r="AD29" s="67">
        <v>215</v>
      </c>
      <c r="AE29" s="67">
        <v>230</v>
      </c>
      <c r="AF29" s="132"/>
      <c r="AG29" s="42">
        <v>230</v>
      </c>
      <c r="AH29" s="64">
        <f>AG29*N29</f>
        <v>0</v>
      </c>
      <c r="AI29" s="42">
        <f>AG29+AA29</f>
        <v>640</v>
      </c>
      <c r="AJ29" s="64">
        <f>AI29*N29</f>
        <v>0</v>
      </c>
      <c r="AK29" s="124"/>
      <c r="AL29" s="89" t="s">
        <v>79</v>
      </c>
    </row>
    <row r="30" spans="1:38" s="41" customFormat="1" ht="12.75">
      <c r="A30" s="44"/>
      <c r="B30" s="113"/>
      <c r="C30" s="45"/>
      <c r="D30" s="45"/>
      <c r="E30" s="45"/>
      <c r="F30" s="45"/>
      <c r="G30" s="87"/>
      <c r="H30" s="42" t="s">
        <v>51</v>
      </c>
      <c r="I30" s="45"/>
      <c r="J30" s="45"/>
      <c r="K30" s="102"/>
      <c r="L30" s="96"/>
      <c r="M30" s="46"/>
      <c r="N30" s="64"/>
      <c r="O30" s="65"/>
      <c r="P30" s="65"/>
      <c r="Q30" s="66"/>
      <c r="R30" s="45"/>
      <c r="S30" s="42"/>
      <c r="T30" s="64"/>
      <c r="U30" s="65"/>
      <c r="V30" s="65"/>
      <c r="W30" s="65"/>
      <c r="X30" s="45"/>
      <c r="Y30" s="42"/>
      <c r="Z30" s="64"/>
      <c r="AA30" s="42"/>
      <c r="AB30" s="64"/>
      <c r="AC30" s="67"/>
      <c r="AD30" s="67"/>
      <c r="AE30" s="67"/>
      <c r="AF30" s="45"/>
      <c r="AG30" s="42"/>
      <c r="AH30" s="64"/>
      <c r="AI30" s="42"/>
      <c r="AJ30" s="64"/>
      <c r="AK30" s="112"/>
      <c r="AL30" s="89"/>
    </row>
    <row r="31" spans="1:38" s="41" customFormat="1" ht="12.75">
      <c r="A31" s="44">
        <v>12</v>
      </c>
      <c r="B31" s="125">
        <v>1</v>
      </c>
      <c r="C31" s="132"/>
      <c r="D31" s="132" t="s">
        <v>31</v>
      </c>
      <c r="E31" s="132" t="s">
        <v>32</v>
      </c>
      <c r="F31" s="90">
        <v>75</v>
      </c>
      <c r="G31" s="88" t="s">
        <v>418</v>
      </c>
      <c r="H31" s="90" t="s">
        <v>52</v>
      </c>
      <c r="I31" s="90" t="s">
        <v>52</v>
      </c>
      <c r="J31" s="132" t="s">
        <v>19</v>
      </c>
      <c r="K31" s="94" t="s">
        <v>421</v>
      </c>
      <c r="L31" s="90" t="s">
        <v>92</v>
      </c>
      <c r="M31" s="46">
        <v>68.25</v>
      </c>
      <c r="N31" s="64"/>
      <c r="O31" s="65">
        <v>115</v>
      </c>
      <c r="P31" s="66">
        <v>125</v>
      </c>
      <c r="Q31" s="66">
        <v>125</v>
      </c>
      <c r="R31" s="132"/>
      <c r="S31" s="42">
        <v>115</v>
      </c>
      <c r="T31" s="64">
        <f t="shared" si="10"/>
        <v>0</v>
      </c>
      <c r="U31" s="65">
        <v>97.5</v>
      </c>
      <c r="V31" s="65">
        <v>105</v>
      </c>
      <c r="W31" s="65"/>
      <c r="X31" s="132"/>
      <c r="Y31" s="42">
        <v>105</v>
      </c>
      <c r="Z31" s="64">
        <f>Y31*N31</f>
        <v>0</v>
      </c>
      <c r="AA31" s="42">
        <f>Y31+S31</f>
        <v>220</v>
      </c>
      <c r="AB31" s="64">
        <f>AA31*N31</f>
        <v>0</v>
      </c>
      <c r="AC31" s="66">
        <v>155</v>
      </c>
      <c r="AD31" s="67">
        <v>155</v>
      </c>
      <c r="AE31" s="67">
        <v>165</v>
      </c>
      <c r="AF31" s="132"/>
      <c r="AG31" s="42">
        <v>165</v>
      </c>
      <c r="AH31" s="64">
        <f>AG31*N31</f>
        <v>0</v>
      </c>
      <c r="AI31" s="42">
        <f>AG31+AA31</f>
        <v>385</v>
      </c>
      <c r="AJ31" s="64">
        <f aca="true" t="shared" si="11" ref="AJ31:AJ36">AI31*N31</f>
        <v>0</v>
      </c>
      <c r="AK31" s="124"/>
      <c r="AL31" s="89" t="s">
        <v>425</v>
      </c>
    </row>
    <row r="32" spans="1:38" s="41" customFormat="1" ht="12.75">
      <c r="A32" s="44">
        <v>3</v>
      </c>
      <c r="B32" s="125">
        <v>3</v>
      </c>
      <c r="C32" s="132"/>
      <c r="D32" s="132" t="s">
        <v>31</v>
      </c>
      <c r="E32" s="132" t="s">
        <v>32</v>
      </c>
      <c r="F32" s="90">
        <v>110</v>
      </c>
      <c r="G32" s="89" t="s">
        <v>451</v>
      </c>
      <c r="H32" s="90" t="s">
        <v>416</v>
      </c>
      <c r="I32" s="132" t="s">
        <v>24</v>
      </c>
      <c r="J32" s="132" t="s">
        <v>19</v>
      </c>
      <c r="K32" s="140" t="s">
        <v>272</v>
      </c>
      <c r="L32" s="149" t="s">
        <v>80</v>
      </c>
      <c r="M32" s="46">
        <v>110.8</v>
      </c>
      <c r="N32" s="64"/>
      <c r="O32" s="65">
        <v>170</v>
      </c>
      <c r="P32" s="66">
        <v>180</v>
      </c>
      <c r="Q32" s="66">
        <v>190</v>
      </c>
      <c r="R32" s="132"/>
      <c r="S32" s="42">
        <v>170</v>
      </c>
      <c r="T32" s="64">
        <f t="shared" si="10"/>
        <v>0</v>
      </c>
      <c r="U32" s="65">
        <v>140</v>
      </c>
      <c r="V32" s="65">
        <v>145</v>
      </c>
      <c r="W32" s="66">
        <v>150</v>
      </c>
      <c r="X32" s="132"/>
      <c r="Y32" s="42">
        <v>145</v>
      </c>
      <c r="Z32" s="64">
        <f>Y32*N32</f>
        <v>0</v>
      </c>
      <c r="AA32" s="42">
        <f>Y32+S32</f>
        <v>315</v>
      </c>
      <c r="AB32" s="64">
        <f>AA32*N32</f>
        <v>0</v>
      </c>
      <c r="AC32" s="67">
        <v>180</v>
      </c>
      <c r="AD32" s="67">
        <v>190</v>
      </c>
      <c r="AE32" s="66">
        <v>205</v>
      </c>
      <c r="AF32" s="132"/>
      <c r="AG32" s="42">
        <v>190</v>
      </c>
      <c r="AH32" s="64">
        <f>AG32*N32</f>
        <v>0</v>
      </c>
      <c r="AI32" s="42">
        <f>AG32+AA32</f>
        <v>505</v>
      </c>
      <c r="AJ32" s="64">
        <f>AI32*N32</f>
        <v>0</v>
      </c>
      <c r="AK32" s="124"/>
      <c r="AL32" s="132" t="s">
        <v>452</v>
      </c>
    </row>
    <row r="33" spans="1:38" s="41" customFormat="1" ht="12.75">
      <c r="A33" s="44">
        <v>12</v>
      </c>
      <c r="B33" s="125">
        <v>1</v>
      </c>
      <c r="C33" s="132"/>
      <c r="D33" s="132" t="s">
        <v>31</v>
      </c>
      <c r="E33" s="132" t="s">
        <v>32</v>
      </c>
      <c r="F33" s="90">
        <v>110</v>
      </c>
      <c r="G33" s="88" t="s">
        <v>222</v>
      </c>
      <c r="H33" s="100" t="s">
        <v>223</v>
      </c>
      <c r="I33" s="132" t="s">
        <v>24</v>
      </c>
      <c r="J33" s="132" t="s">
        <v>19</v>
      </c>
      <c r="K33" s="94">
        <v>31382</v>
      </c>
      <c r="L33" s="90" t="s">
        <v>80</v>
      </c>
      <c r="M33" s="46">
        <v>108.2</v>
      </c>
      <c r="N33" s="64"/>
      <c r="O33" s="65">
        <v>250</v>
      </c>
      <c r="P33" s="65">
        <v>260</v>
      </c>
      <c r="Q33" s="65">
        <v>270</v>
      </c>
      <c r="R33" s="132"/>
      <c r="S33" s="42">
        <v>270</v>
      </c>
      <c r="T33" s="64">
        <f t="shared" si="10"/>
        <v>0</v>
      </c>
      <c r="U33" s="65">
        <v>180</v>
      </c>
      <c r="V33" s="66">
        <v>190</v>
      </c>
      <c r="W33" s="65">
        <v>195</v>
      </c>
      <c r="X33" s="132"/>
      <c r="Y33" s="42">
        <v>195</v>
      </c>
      <c r="Z33" s="64">
        <f>Y33*N33</f>
        <v>0</v>
      </c>
      <c r="AA33" s="42">
        <f>Y33+S33</f>
        <v>465</v>
      </c>
      <c r="AB33" s="64">
        <f>AA33*N33</f>
        <v>0</v>
      </c>
      <c r="AC33" s="67">
        <v>285</v>
      </c>
      <c r="AD33" s="67">
        <v>300</v>
      </c>
      <c r="AE33" s="67">
        <v>305</v>
      </c>
      <c r="AF33" s="132"/>
      <c r="AG33" s="42">
        <v>305</v>
      </c>
      <c r="AH33" s="64">
        <f>AG33*N33</f>
        <v>0</v>
      </c>
      <c r="AI33" s="42">
        <f>AG33+AA33</f>
        <v>770</v>
      </c>
      <c r="AJ33" s="64">
        <f>AI33*N33</f>
        <v>0</v>
      </c>
      <c r="AK33" s="124"/>
      <c r="AL33" s="89" t="s">
        <v>495</v>
      </c>
    </row>
    <row r="34" spans="1:38" s="41" customFormat="1" ht="12.75">
      <c r="A34" s="44">
        <v>12</v>
      </c>
      <c r="B34" s="125">
        <v>1</v>
      </c>
      <c r="C34" s="132"/>
      <c r="D34" s="132" t="s">
        <v>31</v>
      </c>
      <c r="E34" s="132" t="s">
        <v>32</v>
      </c>
      <c r="F34" s="90">
        <v>110</v>
      </c>
      <c r="G34" s="88" t="s">
        <v>232</v>
      </c>
      <c r="H34" s="100" t="s">
        <v>449</v>
      </c>
      <c r="I34" s="132" t="s">
        <v>24</v>
      </c>
      <c r="J34" s="132" t="s">
        <v>19</v>
      </c>
      <c r="K34" s="94" t="s">
        <v>233</v>
      </c>
      <c r="L34" s="90" t="s">
        <v>82</v>
      </c>
      <c r="M34" s="46">
        <v>106.2</v>
      </c>
      <c r="N34" s="64"/>
      <c r="O34" s="65">
        <v>270</v>
      </c>
      <c r="P34" s="66">
        <v>300</v>
      </c>
      <c r="Q34" s="66">
        <v>300</v>
      </c>
      <c r="R34" s="132"/>
      <c r="S34" s="42">
        <v>270</v>
      </c>
      <c r="T34" s="64">
        <f t="shared" si="10"/>
        <v>0</v>
      </c>
      <c r="U34" s="65">
        <v>160</v>
      </c>
      <c r="V34" s="65">
        <v>170</v>
      </c>
      <c r="W34" s="65">
        <v>180</v>
      </c>
      <c r="X34" s="132"/>
      <c r="Y34" s="42">
        <v>180</v>
      </c>
      <c r="Z34" s="64">
        <f>Y34*N34</f>
        <v>0</v>
      </c>
      <c r="AA34" s="42">
        <f>Y34+S34</f>
        <v>450</v>
      </c>
      <c r="AB34" s="64">
        <f>AA34*N34</f>
        <v>0</v>
      </c>
      <c r="AC34" s="67">
        <v>240</v>
      </c>
      <c r="AD34" s="67">
        <v>250</v>
      </c>
      <c r="AE34" s="67">
        <v>260</v>
      </c>
      <c r="AF34" s="132"/>
      <c r="AG34" s="42">
        <v>260</v>
      </c>
      <c r="AH34" s="64">
        <f>AG34*N34</f>
        <v>0</v>
      </c>
      <c r="AI34" s="42">
        <f>AG34+AA34</f>
        <v>710</v>
      </c>
      <c r="AJ34" s="64">
        <f>AI34*N34</f>
        <v>0</v>
      </c>
      <c r="AK34" s="124"/>
      <c r="AL34" s="89" t="s">
        <v>450</v>
      </c>
    </row>
    <row r="35" spans="1:38" s="41" customFormat="1" ht="12.75">
      <c r="A35" s="44"/>
      <c r="B35" s="125"/>
      <c r="C35" s="132"/>
      <c r="D35" s="132" t="s">
        <v>31</v>
      </c>
      <c r="E35" s="132" t="s">
        <v>29</v>
      </c>
      <c r="F35" s="67">
        <v>75</v>
      </c>
      <c r="G35" s="67" t="s">
        <v>380</v>
      </c>
      <c r="H35" s="99" t="s">
        <v>453</v>
      </c>
      <c r="I35" s="99" t="s">
        <v>453</v>
      </c>
      <c r="J35" s="132" t="s">
        <v>19</v>
      </c>
      <c r="K35" s="67" t="s">
        <v>384</v>
      </c>
      <c r="L35" s="148" t="s">
        <v>82</v>
      </c>
      <c r="M35" s="46">
        <v>70.6</v>
      </c>
      <c r="N35" s="64"/>
      <c r="O35" s="65">
        <v>210</v>
      </c>
      <c r="P35" s="65">
        <v>230</v>
      </c>
      <c r="Q35" s="65">
        <v>240</v>
      </c>
      <c r="R35" s="132"/>
      <c r="S35" s="42"/>
      <c r="T35" s="64">
        <f t="shared" si="10"/>
        <v>0</v>
      </c>
      <c r="U35" s="66">
        <v>260</v>
      </c>
      <c r="V35" s="66">
        <v>260</v>
      </c>
      <c r="W35" s="66">
        <v>260</v>
      </c>
      <c r="X35" s="132"/>
      <c r="Y35" s="42"/>
      <c r="Z35" s="64">
        <f>Y35*N35</f>
        <v>0</v>
      </c>
      <c r="AA35" s="42">
        <f>Y35+S35</f>
        <v>0</v>
      </c>
      <c r="AB35" s="64">
        <f>AA35*N35</f>
        <v>0</v>
      </c>
      <c r="AC35" s="66"/>
      <c r="AD35" s="67"/>
      <c r="AE35" s="67"/>
      <c r="AF35" s="132"/>
      <c r="AG35" s="42"/>
      <c r="AH35" s="64">
        <f>AG35*N35</f>
        <v>0</v>
      </c>
      <c r="AI35" s="42">
        <f>AG35+AA35</f>
        <v>0</v>
      </c>
      <c r="AJ35" s="64">
        <f t="shared" si="11"/>
        <v>0</v>
      </c>
      <c r="AK35" s="124"/>
      <c r="AL35" s="89" t="s">
        <v>336</v>
      </c>
    </row>
    <row r="36" spans="1:38" s="41" customFormat="1" ht="12.75">
      <c r="A36" s="44">
        <v>12</v>
      </c>
      <c r="B36" s="125">
        <v>1</v>
      </c>
      <c r="C36" s="132">
        <v>1</v>
      </c>
      <c r="D36" s="132" t="s">
        <v>31</v>
      </c>
      <c r="E36" s="132" t="s">
        <v>29</v>
      </c>
      <c r="F36" s="90">
        <v>90</v>
      </c>
      <c r="G36" s="88" t="s">
        <v>135</v>
      </c>
      <c r="H36" s="100" t="s">
        <v>81</v>
      </c>
      <c r="I36" s="132" t="s">
        <v>35</v>
      </c>
      <c r="J36" s="132" t="s">
        <v>19</v>
      </c>
      <c r="K36" s="94" t="s">
        <v>493</v>
      </c>
      <c r="L36" s="90" t="s">
        <v>78</v>
      </c>
      <c r="M36" s="46">
        <v>88.15</v>
      </c>
      <c r="N36" s="64"/>
      <c r="O36" s="66">
        <v>235</v>
      </c>
      <c r="P36" s="65">
        <v>235</v>
      </c>
      <c r="Q36" s="65">
        <v>255</v>
      </c>
      <c r="R36" s="66"/>
      <c r="S36" s="42">
        <v>255</v>
      </c>
      <c r="T36" s="64">
        <f t="shared" si="10"/>
        <v>0</v>
      </c>
      <c r="U36" s="65">
        <v>150</v>
      </c>
      <c r="V36" s="65">
        <v>165</v>
      </c>
      <c r="W36" s="65">
        <v>180</v>
      </c>
      <c r="X36" s="132"/>
      <c r="Y36" s="42">
        <v>180</v>
      </c>
      <c r="Z36" s="64">
        <f>Y36*N36</f>
        <v>0</v>
      </c>
      <c r="AA36" s="42">
        <f>Y36+S36</f>
        <v>435</v>
      </c>
      <c r="AB36" s="64">
        <f>AA36*N36</f>
        <v>0</v>
      </c>
      <c r="AC36" s="67">
        <v>240</v>
      </c>
      <c r="AD36" s="66">
        <v>250</v>
      </c>
      <c r="AE36" s="66">
        <v>250</v>
      </c>
      <c r="AF36" s="132"/>
      <c r="AG36" s="42">
        <v>240</v>
      </c>
      <c r="AH36" s="64">
        <f>AG36*N36</f>
        <v>0</v>
      </c>
      <c r="AI36" s="42">
        <f>AG36+AA36</f>
        <v>675</v>
      </c>
      <c r="AJ36" s="64">
        <f t="shared" si="11"/>
        <v>0</v>
      </c>
      <c r="AK36" s="124"/>
      <c r="AL36" s="89" t="s">
        <v>136</v>
      </c>
    </row>
    <row r="37" spans="11:34" s="41" customFormat="1" ht="12.75">
      <c r="K37" s="56"/>
      <c r="L37" s="57"/>
      <c r="N37" s="58"/>
      <c r="O37" s="58"/>
      <c r="Q37" s="59"/>
      <c r="R37" s="57"/>
      <c r="W37" s="59"/>
      <c r="X37" s="57"/>
      <c r="Y37" s="59"/>
      <c r="Z37" s="57"/>
      <c r="AB37" s="58"/>
      <c r="AE37" s="59"/>
      <c r="AF37" s="57"/>
      <c r="AG37" s="59"/>
      <c r="AH37" s="57"/>
    </row>
    <row r="38" spans="1:7" ht="12.75">
      <c r="A38" s="27" t="s">
        <v>36</v>
      </c>
      <c r="B38" s="27"/>
      <c r="G38" s="26" t="s">
        <v>50</v>
      </c>
    </row>
    <row r="39" spans="1:7" ht="12.75">
      <c r="A39" s="27" t="s">
        <v>37</v>
      </c>
      <c r="B39" s="27"/>
      <c r="G39" s="26" t="s">
        <v>71</v>
      </c>
    </row>
    <row r="40" spans="1:7" ht="12.75">
      <c r="A40" s="27" t="s">
        <v>38</v>
      </c>
      <c r="B40" s="27"/>
      <c r="G40" s="26" t="s">
        <v>68</v>
      </c>
    </row>
    <row r="41" spans="1:7" ht="12.75">
      <c r="A41" s="27" t="s">
        <v>40</v>
      </c>
      <c r="B41" s="27"/>
      <c r="G41" s="26" t="s">
        <v>67</v>
      </c>
    </row>
    <row r="42" spans="1:7" ht="12.75">
      <c r="A42" s="27" t="s">
        <v>39</v>
      </c>
      <c r="B42" s="27"/>
      <c r="G42" s="26" t="s">
        <v>41</v>
      </c>
    </row>
    <row r="43" spans="1:7" ht="12.75">
      <c r="A43" s="27" t="s">
        <v>69</v>
      </c>
      <c r="B43" s="27"/>
      <c r="G43" s="26" t="s">
        <v>43</v>
      </c>
    </row>
    <row r="44" spans="1:7" ht="12.75">
      <c r="A44" s="27" t="s">
        <v>70</v>
      </c>
      <c r="B44" s="27"/>
      <c r="G44" s="26" t="s">
        <v>42</v>
      </c>
    </row>
    <row r="45" spans="1:7" ht="12.75">
      <c r="A45" s="27"/>
      <c r="B45" s="27"/>
      <c r="G45" s="26"/>
    </row>
    <row r="46" spans="1:7" ht="12.75">
      <c r="A46" s="27"/>
      <c r="B46" s="27"/>
      <c r="G46" s="26"/>
    </row>
    <row r="47" spans="1:7" ht="12.75">
      <c r="A47" s="27"/>
      <c r="B47" s="27"/>
      <c r="G47" s="26"/>
    </row>
  </sheetData>
  <sheetProtection/>
  <mergeCells count="21">
    <mergeCell ref="AL3:AL4"/>
    <mergeCell ref="AI3:AJ3"/>
    <mergeCell ref="AK3:AK4"/>
    <mergeCell ref="O3:T3"/>
    <mergeCell ref="U3:Z3"/>
    <mergeCell ref="AA3:AB3"/>
    <mergeCell ref="AC3:AH3"/>
    <mergeCell ref="A3:A4"/>
    <mergeCell ref="L3:L4"/>
    <mergeCell ref="M3:M4"/>
    <mergeCell ref="N3:N4"/>
    <mergeCell ref="C3:C4"/>
    <mergeCell ref="F3:F4"/>
    <mergeCell ref="G3:G4"/>
    <mergeCell ref="H3:H4"/>
    <mergeCell ref="J3:J4"/>
    <mergeCell ref="K3:K4"/>
    <mergeCell ref="I3:I4"/>
    <mergeCell ref="D3:D4"/>
    <mergeCell ref="E3:E4"/>
    <mergeCell ref="B3:B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6.875" style="0" customWidth="1"/>
    <col min="2" max="2" width="7.375" style="0" customWidth="1"/>
    <col min="3" max="3" width="12.625" style="0" customWidth="1"/>
    <col min="4" max="4" width="36.375" style="0" customWidth="1"/>
    <col min="5" max="5" width="19.375" style="0" customWidth="1"/>
    <col min="6" max="6" width="16.75390625" style="0" customWidth="1"/>
    <col min="9" max="9" width="11.125" style="0" customWidth="1"/>
    <col min="10" max="10" width="19.75390625" style="0" customWidth="1"/>
  </cols>
  <sheetData>
    <row r="1" spans="1:33" s="5" customFormat="1" ht="20.25">
      <c r="A1" s="18" t="s">
        <v>76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203" t="s">
        <v>18</v>
      </c>
      <c r="B3" s="186" t="s">
        <v>8</v>
      </c>
      <c r="C3" s="186" t="s">
        <v>65</v>
      </c>
      <c r="D3" s="186" t="s">
        <v>3</v>
      </c>
      <c r="E3" s="186" t="s">
        <v>20</v>
      </c>
      <c r="F3" s="186" t="s">
        <v>4</v>
      </c>
      <c r="G3" s="188" t="s">
        <v>59</v>
      </c>
      <c r="H3" s="206" t="s">
        <v>62</v>
      </c>
      <c r="I3" s="208" t="s">
        <v>66</v>
      </c>
      <c r="J3" s="201" t="s">
        <v>48</v>
      </c>
    </row>
    <row r="4" spans="1:10" s="7" customFormat="1" ht="12" thickBot="1">
      <c r="A4" s="204"/>
      <c r="B4" s="187"/>
      <c r="C4" s="187"/>
      <c r="D4" s="187"/>
      <c r="E4" s="187"/>
      <c r="F4" s="187"/>
      <c r="G4" s="189"/>
      <c r="H4" s="207"/>
      <c r="I4" s="209"/>
      <c r="J4" s="202"/>
    </row>
    <row r="5" spans="1:10" s="41" customFormat="1" ht="12.75">
      <c r="A5" s="44"/>
      <c r="B5" s="45"/>
      <c r="C5" s="45"/>
      <c r="D5" s="42" t="s">
        <v>49</v>
      </c>
      <c r="E5" s="45"/>
      <c r="F5" s="45"/>
      <c r="G5" s="46"/>
      <c r="H5" s="45"/>
      <c r="I5" s="45"/>
      <c r="J5" s="43"/>
    </row>
    <row r="6" spans="1:10" s="41" customFormat="1" ht="13.5" thickBot="1">
      <c r="A6" s="44">
        <v>12</v>
      </c>
      <c r="B6" s="45">
        <v>1</v>
      </c>
      <c r="C6" s="45">
        <v>15</v>
      </c>
      <c r="D6" s="67" t="s">
        <v>310</v>
      </c>
      <c r="E6" s="48" t="s">
        <v>416</v>
      </c>
      <c r="F6" s="170" t="s">
        <v>72</v>
      </c>
      <c r="G6" s="46">
        <v>30</v>
      </c>
      <c r="H6" s="45">
        <v>77</v>
      </c>
      <c r="I6" s="45">
        <f>C6*H6/G6</f>
        <v>38.5</v>
      </c>
      <c r="J6" s="43" t="s">
        <v>452</v>
      </c>
    </row>
    <row r="7" spans="1:10" s="41" customFormat="1" ht="13.5" thickBot="1">
      <c r="A7" s="44">
        <v>5</v>
      </c>
      <c r="B7" s="170">
        <v>2</v>
      </c>
      <c r="C7" s="170">
        <v>55</v>
      </c>
      <c r="D7" s="89" t="s">
        <v>235</v>
      </c>
      <c r="E7" s="100" t="s">
        <v>81</v>
      </c>
      <c r="F7" s="88" t="s">
        <v>82</v>
      </c>
      <c r="G7" s="46">
        <v>80.75</v>
      </c>
      <c r="H7" s="170">
        <v>59</v>
      </c>
      <c r="I7" s="170">
        <f>C7*H7/G7</f>
        <v>40.18575851393189</v>
      </c>
      <c r="J7" s="40" t="s">
        <v>236</v>
      </c>
    </row>
    <row r="8" spans="1:10" s="41" customFormat="1" ht="12.75">
      <c r="A8" s="44">
        <v>12</v>
      </c>
      <c r="B8" s="45">
        <v>1</v>
      </c>
      <c r="C8" s="45">
        <v>55</v>
      </c>
      <c r="D8" s="170" t="s">
        <v>534</v>
      </c>
      <c r="E8" s="170" t="s">
        <v>246</v>
      </c>
      <c r="F8" s="88" t="s">
        <v>82</v>
      </c>
      <c r="G8" s="46">
        <v>86.45</v>
      </c>
      <c r="H8" s="45">
        <v>76</v>
      </c>
      <c r="I8" s="45">
        <f>C8*H8/G8</f>
        <v>48.35164835164835</v>
      </c>
      <c r="J8" s="40" t="s">
        <v>236</v>
      </c>
    </row>
    <row r="9" spans="1:10" s="41" customFormat="1" ht="12.75">
      <c r="A9" s="44">
        <v>12</v>
      </c>
      <c r="B9" s="170">
        <v>1</v>
      </c>
      <c r="C9" s="170">
        <v>55</v>
      </c>
      <c r="D9" s="89" t="s">
        <v>274</v>
      </c>
      <c r="E9" s="170" t="s">
        <v>416</v>
      </c>
      <c r="F9" s="88" t="s">
        <v>127</v>
      </c>
      <c r="G9" s="46">
        <v>82.5</v>
      </c>
      <c r="H9" s="170">
        <v>81</v>
      </c>
      <c r="I9" s="170">
        <f>C9*H9/G9</f>
        <v>54</v>
      </c>
      <c r="J9" s="89" t="s">
        <v>276</v>
      </c>
    </row>
    <row r="10" spans="1:10" s="41" customFormat="1" ht="15" customHeight="1">
      <c r="A10" s="44">
        <v>12</v>
      </c>
      <c r="B10" s="170">
        <v>1</v>
      </c>
      <c r="C10" s="170">
        <v>75</v>
      </c>
      <c r="D10" s="89" t="s">
        <v>275</v>
      </c>
      <c r="E10" s="88" t="s">
        <v>416</v>
      </c>
      <c r="F10" s="89" t="s">
        <v>73</v>
      </c>
      <c r="G10" s="46">
        <v>94.7</v>
      </c>
      <c r="H10" s="170">
        <v>62</v>
      </c>
      <c r="I10" s="170">
        <f>C10*H10/G10</f>
        <v>49.102428722280884</v>
      </c>
      <c r="J10" s="89" t="s">
        <v>452</v>
      </c>
    </row>
    <row r="11" spans="1:10" s="41" customFormat="1" ht="13.5" thickBot="1">
      <c r="A11" s="44">
        <v>12</v>
      </c>
      <c r="B11" s="170">
        <v>1</v>
      </c>
      <c r="C11" s="170">
        <v>75</v>
      </c>
      <c r="D11" s="88" t="s">
        <v>514</v>
      </c>
      <c r="E11" s="100" t="s">
        <v>416</v>
      </c>
      <c r="F11" s="90" t="s">
        <v>80</v>
      </c>
      <c r="G11" s="46">
        <v>115</v>
      </c>
      <c r="H11" s="170">
        <v>33</v>
      </c>
      <c r="I11" s="170">
        <f>C11*H11/G11</f>
        <v>21.52173913043478</v>
      </c>
      <c r="J11" s="89" t="s">
        <v>452</v>
      </c>
    </row>
    <row r="12" spans="1:10" s="41" customFormat="1" ht="12.75">
      <c r="A12" s="44">
        <v>12</v>
      </c>
      <c r="B12" s="45">
        <v>1</v>
      </c>
      <c r="C12" s="45">
        <v>100</v>
      </c>
      <c r="D12" s="89" t="s">
        <v>530</v>
      </c>
      <c r="E12" s="88" t="s">
        <v>416</v>
      </c>
      <c r="F12" s="100" t="s">
        <v>103</v>
      </c>
      <c r="G12" s="46">
        <v>95</v>
      </c>
      <c r="H12" s="45">
        <v>50</v>
      </c>
      <c r="I12" s="170">
        <f>C12*H12/G12</f>
        <v>52.63157894736842</v>
      </c>
      <c r="J12" s="32" t="s">
        <v>452</v>
      </c>
    </row>
    <row r="13" spans="1:10" s="41" customFormat="1" ht="13.5" thickBot="1">
      <c r="A13" s="44"/>
      <c r="B13" s="45"/>
      <c r="C13" s="45"/>
      <c r="D13" s="42" t="s">
        <v>51</v>
      </c>
      <c r="E13" s="45"/>
      <c r="F13" s="45"/>
      <c r="G13" s="46"/>
      <c r="H13" s="45"/>
      <c r="I13" s="45"/>
      <c r="J13" s="43"/>
    </row>
    <row r="14" spans="1:10" s="41" customFormat="1" ht="13.5" thickBot="1">
      <c r="A14" s="49">
        <v>12</v>
      </c>
      <c r="B14" s="50">
        <v>1</v>
      </c>
      <c r="C14" s="50">
        <v>150</v>
      </c>
      <c r="D14" s="89" t="s">
        <v>358</v>
      </c>
      <c r="E14" s="100" t="s">
        <v>416</v>
      </c>
      <c r="F14" s="89" t="s">
        <v>78</v>
      </c>
      <c r="G14" s="51">
        <v>105</v>
      </c>
      <c r="H14" s="50">
        <v>8</v>
      </c>
      <c r="I14" s="50">
        <f>C14*H14/G14</f>
        <v>11.428571428571429</v>
      </c>
      <c r="J14" s="32" t="s">
        <v>452</v>
      </c>
    </row>
    <row r="15" s="53" customFormat="1" ht="12.75"/>
    <row r="16" spans="1:33" s="41" customFormat="1" ht="12.75">
      <c r="A16" s="54" t="s">
        <v>36</v>
      </c>
      <c r="F16" s="55" t="s">
        <v>50</v>
      </c>
      <c r="J16" s="56"/>
      <c r="K16" s="57"/>
      <c r="M16" s="58"/>
      <c r="N16" s="58"/>
      <c r="P16" s="59"/>
      <c r="Q16" s="57"/>
      <c r="V16" s="59"/>
      <c r="W16" s="57"/>
      <c r="X16" s="59"/>
      <c r="Y16" s="57"/>
      <c r="AA16" s="58"/>
      <c r="AD16" s="59"/>
      <c r="AE16" s="57"/>
      <c r="AF16" s="59"/>
      <c r="AG16" s="57"/>
    </row>
    <row r="17" spans="1:33" s="41" customFormat="1" ht="12.75">
      <c r="A17" s="54" t="s">
        <v>37</v>
      </c>
      <c r="F17" s="55" t="s">
        <v>71</v>
      </c>
      <c r="J17" s="56"/>
      <c r="K17" s="57"/>
      <c r="M17" s="58"/>
      <c r="N17" s="58"/>
      <c r="P17" s="59"/>
      <c r="Q17" s="57"/>
      <c r="V17" s="59"/>
      <c r="W17" s="57"/>
      <c r="X17" s="59"/>
      <c r="Y17" s="57"/>
      <c r="AA17" s="58"/>
      <c r="AD17" s="59"/>
      <c r="AE17" s="57"/>
      <c r="AF17" s="59"/>
      <c r="AG17" s="57"/>
    </row>
    <row r="18" spans="1:33" s="41" customFormat="1" ht="12.75">
      <c r="A18" s="54" t="s">
        <v>38</v>
      </c>
      <c r="F18" s="55" t="s">
        <v>68</v>
      </c>
      <c r="J18" s="56"/>
      <c r="K18" s="57"/>
      <c r="M18" s="58"/>
      <c r="N18" s="58"/>
      <c r="P18" s="59"/>
      <c r="Q18" s="57"/>
      <c r="V18" s="59"/>
      <c r="W18" s="57"/>
      <c r="X18" s="59"/>
      <c r="Y18" s="57"/>
      <c r="AA18" s="58"/>
      <c r="AD18" s="59"/>
      <c r="AE18" s="57"/>
      <c r="AF18" s="59"/>
      <c r="AG18" s="57"/>
    </row>
    <row r="19" spans="1:33" s="41" customFormat="1" ht="12.75">
      <c r="A19" s="54" t="s">
        <v>40</v>
      </c>
      <c r="F19" s="55" t="s">
        <v>67</v>
      </c>
      <c r="J19" s="56"/>
      <c r="K19" s="57"/>
      <c r="M19" s="58"/>
      <c r="N19" s="58"/>
      <c r="P19" s="59"/>
      <c r="Q19" s="57"/>
      <c r="V19" s="59"/>
      <c r="W19" s="57"/>
      <c r="X19" s="59"/>
      <c r="Y19" s="57"/>
      <c r="AA19" s="58"/>
      <c r="AD19" s="59"/>
      <c r="AE19" s="57"/>
      <c r="AF19" s="59"/>
      <c r="AG19" s="57"/>
    </row>
    <row r="20" spans="1:33" s="5" customFormat="1" ht="12.75">
      <c r="A20" s="27" t="s">
        <v>39</v>
      </c>
      <c r="F20" s="26" t="s">
        <v>41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 t="s">
        <v>69</v>
      </c>
      <c r="F21" s="26" t="s">
        <v>43</v>
      </c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 ht="12.75">
      <c r="A22" s="27" t="s">
        <v>70</v>
      </c>
      <c r="F22" s="26" t="s">
        <v>42</v>
      </c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 ht="12.75">
      <c r="A23" s="27"/>
      <c r="F23" s="26"/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 ht="12.75">
      <c r="A24" s="27"/>
      <c r="F24" s="26"/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:33" s="5" customFormat="1" ht="12.75">
      <c r="A25" s="27"/>
      <c r="F25" s="26"/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0:33" s="5" customFormat="1" ht="12.75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0:33" s="5" customFormat="1" ht="12.75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 ht="12.75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0:33" s="5" customFormat="1" ht="12.75"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</sheetData>
  <sheetProtection/>
  <mergeCells count="10">
    <mergeCell ref="H3:H4"/>
    <mergeCell ref="I3:I4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875" style="0" customWidth="1"/>
    <col min="2" max="2" width="7.375" style="0" customWidth="1"/>
    <col min="3" max="3" width="7.125" style="0" customWidth="1"/>
    <col min="4" max="4" width="36.375" style="0" customWidth="1"/>
    <col min="5" max="5" width="19.375" style="0" customWidth="1"/>
    <col min="6" max="6" width="16.75390625" style="0" customWidth="1"/>
    <col min="9" max="9" width="11.125" style="0" customWidth="1"/>
    <col min="10" max="10" width="19.75390625" style="0" customWidth="1"/>
  </cols>
  <sheetData>
    <row r="1" spans="1:33" s="5" customFormat="1" ht="20.25">
      <c r="A1" s="18" t="s">
        <v>76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203" t="s">
        <v>18</v>
      </c>
      <c r="B3" s="186" t="s">
        <v>8</v>
      </c>
      <c r="C3" s="192" t="s">
        <v>2</v>
      </c>
      <c r="D3" s="186" t="s">
        <v>3</v>
      </c>
      <c r="E3" s="186" t="s">
        <v>20</v>
      </c>
      <c r="F3" s="186" t="s">
        <v>4</v>
      </c>
      <c r="G3" s="188" t="s">
        <v>59</v>
      </c>
      <c r="H3" s="206" t="s">
        <v>62</v>
      </c>
      <c r="I3" s="208" t="s">
        <v>66</v>
      </c>
      <c r="J3" s="201" t="s">
        <v>48</v>
      </c>
    </row>
    <row r="4" spans="1:10" s="7" customFormat="1" ht="12" thickBot="1">
      <c r="A4" s="204"/>
      <c r="B4" s="187"/>
      <c r="C4" s="193"/>
      <c r="D4" s="187"/>
      <c r="E4" s="187"/>
      <c r="F4" s="187"/>
      <c r="G4" s="189"/>
      <c r="H4" s="207"/>
      <c r="I4" s="209"/>
      <c r="J4" s="202"/>
    </row>
    <row r="5" spans="1:10" s="41" customFormat="1" ht="12.75">
      <c r="A5" s="44"/>
      <c r="B5" s="170"/>
      <c r="C5" s="170"/>
      <c r="D5" s="42" t="s">
        <v>540</v>
      </c>
      <c r="E5" s="170"/>
      <c r="F5" s="170"/>
      <c r="G5" s="46"/>
      <c r="H5" s="170"/>
      <c r="I5" s="170"/>
      <c r="J5" s="43"/>
    </row>
    <row r="6" spans="1:10" s="41" customFormat="1" ht="12.75">
      <c r="A6" s="44">
        <v>12</v>
      </c>
      <c r="B6" s="170">
        <v>1</v>
      </c>
      <c r="C6" s="88">
        <v>82.5</v>
      </c>
      <c r="D6" s="89" t="s">
        <v>484</v>
      </c>
      <c r="E6" s="88" t="s">
        <v>206</v>
      </c>
      <c r="F6" s="89" t="s">
        <v>82</v>
      </c>
      <c r="G6" s="46">
        <v>89.28</v>
      </c>
      <c r="H6" s="170">
        <v>24</v>
      </c>
      <c r="I6" s="170">
        <f>C6*H6/G6</f>
        <v>22.177419354838708</v>
      </c>
      <c r="J6" s="89" t="s">
        <v>208</v>
      </c>
    </row>
    <row r="7" spans="1:10" s="41" customFormat="1" ht="12.75">
      <c r="A7" s="44">
        <v>12</v>
      </c>
      <c r="B7" s="170">
        <v>1</v>
      </c>
      <c r="C7" s="88">
        <v>82.5</v>
      </c>
      <c r="D7" s="89" t="s">
        <v>86</v>
      </c>
      <c r="E7" s="170" t="s">
        <v>416</v>
      </c>
      <c r="F7" s="89" t="s">
        <v>87</v>
      </c>
      <c r="G7" s="46">
        <v>78</v>
      </c>
      <c r="H7" s="170">
        <v>13</v>
      </c>
      <c r="I7" s="170">
        <f>C7*H7/G7</f>
        <v>13.75</v>
      </c>
      <c r="J7" s="89" t="s">
        <v>452</v>
      </c>
    </row>
    <row r="8" spans="1:10" s="41" customFormat="1" ht="15" customHeight="1">
      <c r="A8" s="44"/>
      <c r="B8" s="170"/>
      <c r="C8" s="170"/>
      <c r="D8" s="42" t="s">
        <v>539</v>
      </c>
      <c r="E8" s="170"/>
      <c r="F8" s="170"/>
      <c r="G8" s="46"/>
      <c r="H8" s="170"/>
      <c r="I8" s="170"/>
      <c r="J8" s="43"/>
    </row>
    <row r="9" spans="1:10" s="41" customFormat="1" ht="12.75">
      <c r="A9" s="44">
        <v>12</v>
      </c>
      <c r="B9" s="170">
        <v>1</v>
      </c>
      <c r="C9" s="170">
        <v>75</v>
      </c>
      <c r="D9" s="170" t="s">
        <v>306</v>
      </c>
      <c r="E9" s="170" t="s">
        <v>246</v>
      </c>
      <c r="F9" s="99" t="s">
        <v>80</v>
      </c>
      <c r="G9" s="46">
        <v>71.6</v>
      </c>
      <c r="H9" s="170">
        <v>17</v>
      </c>
      <c r="I9" s="170">
        <f>C9*H9/G9</f>
        <v>17.807262569832403</v>
      </c>
      <c r="J9" s="141" t="s">
        <v>79</v>
      </c>
    </row>
    <row r="10" spans="1:10" s="41" customFormat="1" ht="12.75">
      <c r="A10" s="44"/>
      <c r="B10" s="170"/>
      <c r="C10" s="170"/>
      <c r="D10" s="42" t="s">
        <v>538</v>
      </c>
      <c r="E10" s="170"/>
      <c r="F10" s="170"/>
      <c r="G10" s="46"/>
      <c r="H10" s="170"/>
      <c r="I10" s="170"/>
      <c r="J10" s="43"/>
    </row>
    <row r="11" spans="1:10" s="41" customFormat="1" ht="12.75">
      <c r="A11" s="44">
        <v>12</v>
      </c>
      <c r="B11" s="170">
        <v>1</v>
      </c>
      <c r="C11" s="170">
        <v>75</v>
      </c>
      <c r="D11" s="170" t="s">
        <v>306</v>
      </c>
      <c r="E11" s="170" t="s">
        <v>246</v>
      </c>
      <c r="F11" s="99" t="s">
        <v>80</v>
      </c>
      <c r="G11" s="46">
        <v>71.6</v>
      </c>
      <c r="H11" s="170">
        <v>28</v>
      </c>
      <c r="I11" s="170">
        <f>C11*H11/G11</f>
        <v>29.329608938547487</v>
      </c>
      <c r="J11" s="141" t="s">
        <v>79</v>
      </c>
    </row>
    <row r="12" s="53" customFormat="1" ht="12.75"/>
    <row r="13" spans="1:33" s="41" customFormat="1" ht="12.75">
      <c r="A13" s="54" t="s">
        <v>36</v>
      </c>
      <c r="F13" s="55" t="s">
        <v>50</v>
      </c>
      <c r="J13" s="56"/>
      <c r="K13" s="57"/>
      <c r="M13" s="58"/>
      <c r="N13" s="58"/>
      <c r="P13" s="59"/>
      <c r="Q13" s="57"/>
      <c r="V13" s="59"/>
      <c r="W13" s="57"/>
      <c r="X13" s="59"/>
      <c r="Y13" s="57"/>
      <c r="AA13" s="58"/>
      <c r="AD13" s="59"/>
      <c r="AE13" s="57"/>
      <c r="AF13" s="59"/>
      <c r="AG13" s="57"/>
    </row>
    <row r="14" spans="1:33" s="41" customFormat="1" ht="12.75">
      <c r="A14" s="54" t="s">
        <v>37</v>
      </c>
      <c r="F14" s="55" t="s">
        <v>71</v>
      </c>
      <c r="J14" s="56"/>
      <c r="K14" s="57"/>
      <c r="M14" s="58"/>
      <c r="N14" s="58"/>
      <c r="P14" s="59"/>
      <c r="Q14" s="57"/>
      <c r="V14" s="59"/>
      <c r="W14" s="57"/>
      <c r="X14" s="59"/>
      <c r="Y14" s="57"/>
      <c r="AA14" s="58"/>
      <c r="AD14" s="59"/>
      <c r="AE14" s="57"/>
      <c r="AF14" s="59"/>
      <c r="AG14" s="57"/>
    </row>
    <row r="15" spans="1:33" s="41" customFormat="1" ht="12.75">
      <c r="A15" s="54" t="s">
        <v>38</v>
      </c>
      <c r="F15" s="55" t="s">
        <v>68</v>
      </c>
      <c r="J15" s="56"/>
      <c r="K15" s="57"/>
      <c r="M15" s="58"/>
      <c r="N15" s="58"/>
      <c r="P15" s="59"/>
      <c r="Q15" s="57"/>
      <c r="V15" s="59"/>
      <c r="W15" s="57"/>
      <c r="X15" s="59"/>
      <c r="Y15" s="57"/>
      <c r="AA15" s="58"/>
      <c r="AD15" s="59"/>
      <c r="AE15" s="57"/>
      <c r="AF15" s="59"/>
      <c r="AG15" s="57"/>
    </row>
    <row r="16" spans="1:33" s="41" customFormat="1" ht="12.75">
      <c r="A16" s="54" t="s">
        <v>40</v>
      </c>
      <c r="F16" s="55" t="s">
        <v>67</v>
      </c>
      <c r="J16" s="56"/>
      <c r="K16" s="57"/>
      <c r="M16" s="58"/>
      <c r="N16" s="58"/>
      <c r="P16" s="59"/>
      <c r="Q16" s="57"/>
      <c r="V16" s="59"/>
      <c r="W16" s="57"/>
      <c r="X16" s="59"/>
      <c r="Y16" s="57"/>
      <c r="AA16" s="58"/>
      <c r="AD16" s="59"/>
      <c r="AE16" s="57"/>
      <c r="AF16" s="59"/>
      <c r="AG16" s="57"/>
    </row>
    <row r="17" spans="1:33" s="5" customFormat="1" ht="12.75">
      <c r="A17" s="27" t="s">
        <v>39</v>
      </c>
      <c r="F17" s="26" t="s">
        <v>41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 ht="12.75">
      <c r="A18" s="27" t="s">
        <v>69</v>
      </c>
      <c r="F18" s="26" t="s">
        <v>43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 t="s">
        <v>70</v>
      </c>
      <c r="F19" s="26" t="s">
        <v>42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/>
      <c r="F20" s="26"/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/>
      <c r="F21" s="26"/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 ht="12.75">
      <c r="A22" s="27"/>
      <c r="F22" s="26"/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0:33" s="5" customFormat="1" ht="12.75"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0:33" s="5" customFormat="1" ht="12.75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0:33" s="5" customFormat="1" ht="12.75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0:33" s="5" customFormat="1" ht="12.75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zoomScalePageLayoutView="0" workbookViewId="0" topLeftCell="A1">
      <selection activeCell="M5" sqref="M5:AC5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625" style="5" customWidth="1"/>
    <col min="4" max="4" width="8.875" style="5" bestFit="1" customWidth="1"/>
    <col min="5" max="5" width="5.125" style="5" bestFit="1" customWidth="1"/>
    <col min="6" max="6" width="23.125" style="5" bestFit="1" customWidth="1"/>
    <col min="7" max="8" width="24.25390625" style="5" bestFit="1" customWidth="1"/>
    <col min="9" max="9" width="9.75390625" style="5" bestFit="1" customWidth="1"/>
    <col min="10" max="10" width="10.875" style="5" customWidth="1"/>
    <col min="11" max="11" width="13.875" style="5" customWidth="1"/>
    <col min="12" max="12" width="6.625" style="6" bestFit="1" customWidth="1"/>
    <col min="13" max="19" width="6.625" style="6" customWidth="1"/>
    <col min="20" max="22" width="6.00390625" style="5" bestFit="1" customWidth="1"/>
    <col min="23" max="23" width="4.375" style="5" customWidth="1"/>
    <col min="24" max="24" width="7.00390625" style="5" bestFit="1" customWidth="1"/>
    <col min="25" max="25" width="9.625" style="10" bestFit="1" customWidth="1"/>
    <col min="26" max="27" width="9.625" style="10" customWidth="1"/>
    <col min="28" max="28" width="11.375" style="5" customWidth="1"/>
    <col min="29" max="29" width="18.125" style="5" customWidth="1"/>
    <col min="30" max="16384" width="9.125" style="5" customWidth="1"/>
  </cols>
  <sheetData>
    <row r="1" spans="1:41" ht="20.25">
      <c r="A1" s="18" t="s">
        <v>76</v>
      </c>
      <c r="C1" s="18"/>
      <c r="D1" s="2"/>
      <c r="E1" s="2"/>
      <c r="F1" s="18"/>
      <c r="G1" s="2"/>
      <c r="H1" s="4"/>
      <c r="J1" s="3"/>
      <c r="K1" s="9"/>
      <c r="L1" s="2"/>
      <c r="M1" s="2"/>
      <c r="N1" s="2"/>
      <c r="O1" s="2"/>
      <c r="P1" s="2"/>
      <c r="Q1" s="2"/>
      <c r="R1" s="2"/>
      <c r="S1" s="2"/>
      <c r="T1" s="11"/>
      <c r="U1" s="2"/>
      <c r="V1" s="2"/>
      <c r="W1" s="12"/>
      <c r="X1" s="2"/>
      <c r="Y1" s="2"/>
      <c r="Z1" s="2"/>
      <c r="AA1" s="2"/>
      <c r="AB1" s="2"/>
      <c r="AC1" s="2"/>
      <c r="AD1" s="14"/>
      <c r="AE1" s="10"/>
      <c r="AF1" s="8"/>
      <c r="AG1" s="10"/>
      <c r="AI1" s="1"/>
      <c r="AL1" s="8"/>
      <c r="AM1" s="10"/>
      <c r="AN1" s="8"/>
      <c r="AO1" s="10"/>
    </row>
    <row r="2" spans="3:27" s="19" customFormat="1" ht="21" thickBot="1">
      <c r="C2" s="13"/>
      <c r="F2" s="20"/>
      <c r="G2" s="2"/>
      <c r="H2" s="20"/>
      <c r="I2" s="2"/>
      <c r="J2" s="20"/>
      <c r="K2" s="20"/>
      <c r="L2" s="21"/>
      <c r="M2" s="21"/>
      <c r="N2" s="21"/>
      <c r="O2" s="21"/>
      <c r="P2" s="21"/>
      <c r="Q2" s="21"/>
      <c r="R2" s="21"/>
      <c r="S2" s="21"/>
      <c r="T2" s="20"/>
      <c r="U2" s="20"/>
      <c r="V2" s="20"/>
      <c r="W2" s="20"/>
      <c r="X2" s="23"/>
      <c r="Y2" s="24"/>
      <c r="Z2" s="24"/>
      <c r="AA2" s="24"/>
    </row>
    <row r="3" spans="1:29" ht="12.75" customHeight="1">
      <c r="A3" s="184" t="s">
        <v>18</v>
      </c>
      <c r="B3" s="186" t="s">
        <v>8</v>
      </c>
      <c r="C3" s="186" t="s">
        <v>25</v>
      </c>
      <c r="D3" s="186" t="s">
        <v>26</v>
      </c>
      <c r="E3" s="186" t="s">
        <v>2</v>
      </c>
      <c r="F3" s="186" t="s">
        <v>3</v>
      </c>
      <c r="G3" s="186" t="s">
        <v>20</v>
      </c>
      <c r="H3" s="186" t="s">
        <v>10</v>
      </c>
      <c r="I3" s="186" t="s">
        <v>11</v>
      </c>
      <c r="J3" s="186" t="s">
        <v>7</v>
      </c>
      <c r="K3" s="186" t="s">
        <v>4</v>
      </c>
      <c r="L3" s="188" t="s">
        <v>1</v>
      </c>
      <c r="M3" s="190" t="s">
        <v>0</v>
      </c>
      <c r="N3" s="196" t="s">
        <v>536</v>
      </c>
      <c r="O3" s="196"/>
      <c r="P3" s="196"/>
      <c r="Q3" s="196"/>
      <c r="R3" s="196"/>
      <c r="S3" s="196"/>
      <c r="T3" s="196" t="s">
        <v>537</v>
      </c>
      <c r="U3" s="196"/>
      <c r="V3" s="196"/>
      <c r="W3" s="196"/>
      <c r="X3" s="196"/>
      <c r="Y3" s="196"/>
      <c r="Z3" s="196" t="s">
        <v>58</v>
      </c>
      <c r="AA3" s="196"/>
      <c r="AB3" s="199" t="s">
        <v>9</v>
      </c>
      <c r="AC3" s="194" t="s">
        <v>48</v>
      </c>
    </row>
    <row r="4" spans="1:29" s="7" customFormat="1" ht="12" thickBot="1">
      <c r="A4" s="185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9"/>
      <c r="M4" s="191"/>
      <c r="N4" s="15">
        <v>1</v>
      </c>
      <c r="O4" s="16">
        <v>2</v>
      </c>
      <c r="P4" s="16">
        <v>3</v>
      </c>
      <c r="Q4" s="15">
        <v>4</v>
      </c>
      <c r="R4" s="15" t="s">
        <v>6</v>
      </c>
      <c r="S4" s="17" t="s">
        <v>0</v>
      </c>
      <c r="T4" s="15">
        <v>1</v>
      </c>
      <c r="U4" s="15">
        <v>2</v>
      </c>
      <c r="V4" s="15">
        <v>3</v>
      </c>
      <c r="W4" s="15">
        <v>4</v>
      </c>
      <c r="X4" s="15" t="s">
        <v>6</v>
      </c>
      <c r="Y4" s="17" t="s">
        <v>0</v>
      </c>
      <c r="Z4" s="15" t="s">
        <v>16</v>
      </c>
      <c r="AA4" s="17" t="s">
        <v>0</v>
      </c>
      <c r="AB4" s="200"/>
      <c r="AC4" s="195"/>
    </row>
    <row r="5" spans="1:29" s="41" customFormat="1" ht="12.75">
      <c r="A5" s="44"/>
      <c r="B5" s="45"/>
      <c r="C5" s="45"/>
      <c r="D5" s="45"/>
      <c r="E5" s="45"/>
      <c r="F5" s="45"/>
      <c r="G5" s="42" t="s">
        <v>49</v>
      </c>
      <c r="H5" s="45"/>
      <c r="I5" s="45"/>
      <c r="J5" s="63"/>
      <c r="K5" s="45"/>
      <c r="L5" s="46"/>
      <c r="M5" s="64"/>
      <c r="N5" s="65"/>
      <c r="O5" s="65"/>
      <c r="P5" s="67"/>
      <c r="Q5" s="173"/>
      <c r="R5" s="42"/>
      <c r="S5" s="64"/>
      <c r="T5" s="65"/>
      <c r="U5" s="65"/>
      <c r="V5" s="65"/>
      <c r="W5" s="173"/>
      <c r="X5" s="42"/>
      <c r="Y5" s="64"/>
      <c r="Z5" s="42"/>
      <c r="AA5" s="64"/>
      <c r="AB5" s="173"/>
      <c r="AC5" s="173"/>
    </row>
    <row r="6" spans="1:29" s="41" customFormat="1" ht="12.75">
      <c r="A6" s="44"/>
      <c r="B6" s="170"/>
      <c r="C6" s="170" t="s">
        <v>28</v>
      </c>
      <c r="D6" s="170" t="s">
        <v>32</v>
      </c>
      <c r="E6" s="170">
        <v>44</v>
      </c>
      <c r="F6" s="170" t="s">
        <v>543</v>
      </c>
      <c r="G6" s="171" t="s">
        <v>542</v>
      </c>
      <c r="H6" s="170" t="s">
        <v>24</v>
      </c>
      <c r="I6" s="170" t="s">
        <v>19</v>
      </c>
      <c r="J6" s="63">
        <v>40095</v>
      </c>
      <c r="K6" s="170" t="s">
        <v>72</v>
      </c>
      <c r="L6" s="46">
        <v>27.3</v>
      </c>
      <c r="M6" s="64"/>
      <c r="N6" s="65">
        <v>5</v>
      </c>
      <c r="O6" s="65">
        <v>7.5</v>
      </c>
      <c r="P6" s="76">
        <v>10</v>
      </c>
      <c r="Q6" s="170"/>
      <c r="R6" s="42">
        <v>7.5</v>
      </c>
      <c r="S6" s="64">
        <f aca="true" t="shared" si="0" ref="S6:S12">R6*M6</f>
        <v>0</v>
      </c>
      <c r="T6" s="65">
        <v>7.5</v>
      </c>
      <c r="U6" s="65">
        <v>12.5</v>
      </c>
      <c r="V6" s="65">
        <v>15</v>
      </c>
      <c r="W6" s="170"/>
      <c r="X6" s="42">
        <v>15</v>
      </c>
      <c r="Y6" s="64">
        <f aca="true" t="shared" si="1" ref="Y6:Y12">X6*M6</f>
        <v>0</v>
      </c>
      <c r="Z6" s="42">
        <f aca="true" t="shared" si="2" ref="Z6:Z12">X6+R6</f>
        <v>22.5</v>
      </c>
      <c r="AA6" s="64">
        <v>22.5</v>
      </c>
      <c r="AB6" s="170"/>
      <c r="AC6" s="170" t="s">
        <v>79</v>
      </c>
    </row>
    <row r="7" spans="1:29" s="41" customFormat="1" ht="12.75">
      <c r="A7" s="44">
        <v>5</v>
      </c>
      <c r="B7" s="170">
        <v>2</v>
      </c>
      <c r="C7" s="170" t="s">
        <v>28</v>
      </c>
      <c r="D7" s="170" t="s">
        <v>32</v>
      </c>
      <c r="E7" s="170">
        <v>44</v>
      </c>
      <c r="F7" s="170" t="s">
        <v>535</v>
      </c>
      <c r="G7" s="171" t="s">
        <v>81</v>
      </c>
      <c r="H7" s="170" t="s">
        <v>24</v>
      </c>
      <c r="I7" s="170" t="s">
        <v>19</v>
      </c>
      <c r="J7" s="63">
        <v>38718</v>
      </c>
      <c r="K7" s="170" t="s">
        <v>72</v>
      </c>
      <c r="L7" s="46">
        <v>41.2</v>
      </c>
      <c r="M7" s="64"/>
      <c r="N7" s="65">
        <v>7.5</v>
      </c>
      <c r="O7" s="76">
        <v>10</v>
      </c>
      <c r="P7" s="67">
        <v>10</v>
      </c>
      <c r="Q7" s="170"/>
      <c r="R7" s="42">
        <v>10</v>
      </c>
      <c r="S7" s="64">
        <f t="shared" si="0"/>
        <v>0</v>
      </c>
      <c r="T7" s="65">
        <v>7.5</v>
      </c>
      <c r="U7" s="65">
        <v>12.5</v>
      </c>
      <c r="V7" s="65">
        <v>20</v>
      </c>
      <c r="W7" s="170"/>
      <c r="X7" s="42">
        <v>20</v>
      </c>
      <c r="Y7" s="64">
        <f t="shared" si="1"/>
        <v>0</v>
      </c>
      <c r="Z7" s="42">
        <f t="shared" si="2"/>
        <v>30</v>
      </c>
      <c r="AA7" s="64">
        <f aca="true" t="shared" si="3" ref="AA7:AA12">Z7*M7</f>
        <v>0</v>
      </c>
      <c r="AB7" s="170"/>
      <c r="AC7" s="170" t="s">
        <v>79</v>
      </c>
    </row>
    <row r="8" spans="1:29" s="41" customFormat="1" ht="12.75">
      <c r="A8" s="44">
        <v>12</v>
      </c>
      <c r="B8" s="170">
        <v>1</v>
      </c>
      <c r="C8" s="170" t="s">
        <v>28</v>
      </c>
      <c r="D8" s="170" t="s">
        <v>32</v>
      </c>
      <c r="E8" s="67">
        <v>67.5</v>
      </c>
      <c r="F8" s="67" t="s">
        <v>220</v>
      </c>
      <c r="G8" s="99" t="s">
        <v>416</v>
      </c>
      <c r="H8" s="170" t="s">
        <v>30</v>
      </c>
      <c r="I8" s="170" t="s">
        <v>19</v>
      </c>
      <c r="J8" s="98">
        <v>33576</v>
      </c>
      <c r="K8" s="99" t="s">
        <v>80</v>
      </c>
      <c r="L8" s="46">
        <v>65.55</v>
      </c>
      <c r="M8" s="64"/>
      <c r="N8" s="65">
        <v>45</v>
      </c>
      <c r="O8" s="65">
        <v>50</v>
      </c>
      <c r="P8" s="67">
        <v>55</v>
      </c>
      <c r="Q8" s="170"/>
      <c r="R8" s="42">
        <v>55</v>
      </c>
      <c r="S8" s="64">
        <f t="shared" si="0"/>
        <v>0</v>
      </c>
      <c r="T8" s="65">
        <v>80</v>
      </c>
      <c r="U8" s="65">
        <v>90</v>
      </c>
      <c r="V8" s="65">
        <v>95</v>
      </c>
      <c r="W8" s="170"/>
      <c r="X8" s="42">
        <v>95</v>
      </c>
      <c r="Y8" s="64">
        <f t="shared" si="1"/>
        <v>0</v>
      </c>
      <c r="Z8" s="42">
        <f t="shared" si="2"/>
        <v>150</v>
      </c>
      <c r="AA8" s="64">
        <v>2.28</v>
      </c>
      <c r="AB8" s="170"/>
      <c r="AC8" s="89" t="s">
        <v>452</v>
      </c>
    </row>
    <row r="9" spans="1:29" s="41" customFormat="1" ht="12.75">
      <c r="A9" s="44">
        <v>5</v>
      </c>
      <c r="B9" s="170">
        <v>2</v>
      </c>
      <c r="C9" s="170" t="s">
        <v>28</v>
      </c>
      <c r="D9" s="170" t="s">
        <v>32</v>
      </c>
      <c r="E9" s="67">
        <v>75</v>
      </c>
      <c r="F9" s="67" t="s">
        <v>268</v>
      </c>
      <c r="G9" s="99" t="s">
        <v>269</v>
      </c>
      <c r="H9" s="170" t="s">
        <v>24</v>
      </c>
      <c r="I9" s="170" t="s">
        <v>19</v>
      </c>
      <c r="J9" s="98">
        <v>30754</v>
      </c>
      <c r="K9" s="99" t="s">
        <v>82</v>
      </c>
      <c r="L9" s="46">
        <v>69.85</v>
      </c>
      <c r="M9" s="64"/>
      <c r="N9" s="65">
        <v>60</v>
      </c>
      <c r="O9" s="76">
        <v>65</v>
      </c>
      <c r="P9" s="76">
        <v>65</v>
      </c>
      <c r="Q9" s="170"/>
      <c r="R9" s="42">
        <v>60</v>
      </c>
      <c r="S9" s="64">
        <f t="shared" si="0"/>
        <v>0</v>
      </c>
      <c r="T9" s="65">
        <v>85</v>
      </c>
      <c r="U9" s="76">
        <v>92.5</v>
      </c>
      <c r="V9" s="76">
        <v>92.5</v>
      </c>
      <c r="W9" s="170"/>
      <c r="X9" s="42">
        <v>85</v>
      </c>
      <c r="Y9" s="64">
        <f t="shared" si="1"/>
        <v>0</v>
      </c>
      <c r="Z9" s="42">
        <f t="shared" si="2"/>
        <v>145</v>
      </c>
      <c r="AA9" s="64">
        <v>2.18</v>
      </c>
      <c r="AB9" s="170"/>
      <c r="AC9" s="170" t="s">
        <v>270</v>
      </c>
    </row>
    <row r="10" spans="1:29" s="41" customFormat="1" ht="14.25">
      <c r="A10" s="44">
        <v>12</v>
      </c>
      <c r="B10" s="170">
        <v>1</v>
      </c>
      <c r="C10" s="170" t="s">
        <v>28</v>
      </c>
      <c r="D10" s="170" t="s">
        <v>32</v>
      </c>
      <c r="E10" s="88">
        <v>82.5</v>
      </c>
      <c r="F10" s="89" t="s">
        <v>86</v>
      </c>
      <c r="G10" s="103" t="s">
        <v>81</v>
      </c>
      <c r="H10" s="170" t="s">
        <v>24</v>
      </c>
      <c r="I10" s="170" t="s">
        <v>19</v>
      </c>
      <c r="J10" s="140">
        <v>23189</v>
      </c>
      <c r="K10" s="89" t="s">
        <v>87</v>
      </c>
      <c r="L10" s="46">
        <v>78</v>
      </c>
      <c r="M10" s="64"/>
      <c r="N10" s="65">
        <v>30</v>
      </c>
      <c r="O10" s="76">
        <v>35</v>
      </c>
      <c r="P10" s="76">
        <v>35</v>
      </c>
      <c r="Q10" s="170"/>
      <c r="R10" s="42">
        <v>30</v>
      </c>
      <c r="S10" s="64">
        <f t="shared" si="0"/>
        <v>0</v>
      </c>
      <c r="T10" s="65">
        <v>55</v>
      </c>
      <c r="U10" s="65">
        <v>60</v>
      </c>
      <c r="V10" s="65">
        <v>62.5</v>
      </c>
      <c r="W10" s="68"/>
      <c r="X10" s="42">
        <v>62.5</v>
      </c>
      <c r="Y10" s="64">
        <f t="shared" si="1"/>
        <v>0</v>
      </c>
      <c r="Z10" s="42">
        <f t="shared" si="2"/>
        <v>92.5</v>
      </c>
      <c r="AA10" s="64">
        <v>1.36</v>
      </c>
      <c r="AB10" s="170"/>
      <c r="AC10" s="89" t="s">
        <v>79</v>
      </c>
    </row>
    <row r="11" spans="1:29" s="41" customFormat="1" ht="12.75">
      <c r="A11" s="44"/>
      <c r="B11" s="45"/>
      <c r="C11" s="45"/>
      <c r="D11" s="45"/>
      <c r="E11" s="45"/>
      <c r="F11" s="45"/>
      <c r="G11" s="42" t="s">
        <v>51</v>
      </c>
      <c r="H11" s="45"/>
      <c r="I11" s="45"/>
      <c r="J11" s="63"/>
      <c r="K11" s="45"/>
      <c r="L11" s="46"/>
      <c r="M11" s="64"/>
      <c r="N11" s="65"/>
      <c r="O11" s="66"/>
      <c r="P11" s="66"/>
      <c r="Q11" s="170"/>
      <c r="R11" s="42"/>
      <c r="S11" s="64">
        <f t="shared" si="0"/>
        <v>0</v>
      </c>
      <c r="T11" s="65"/>
      <c r="U11" s="65"/>
      <c r="V11" s="66"/>
      <c r="W11" s="170"/>
      <c r="X11" s="42"/>
      <c r="Y11" s="64">
        <f t="shared" si="1"/>
        <v>0</v>
      </c>
      <c r="Z11" s="42">
        <f t="shared" si="2"/>
        <v>0</v>
      </c>
      <c r="AA11" s="64">
        <f t="shared" si="3"/>
        <v>0</v>
      </c>
      <c r="AB11" s="45"/>
      <c r="AC11" s="170"/>
    </row>
    <row r="12" spans="1:29" s="41" customFormat="1" ht="13.5" thickBot="1">
      <c r="A12" s="126">
        <v>3</v>
      </c>
      <c r="B12" s="84">
        <v>3</v>
      </c>
      <c r="C12" s="170" t="s">
        <v>31</v>
      </c>
      <c r="D12" s="170" t="s">
        <v>32</v>
      </c>
      <c r="E12" s="67">
        <v>75</v>
      </c>
      <c r="F12" s="67" t="s">
        <v>271</v>
      </c>
      <c r="G12" s="99" t="s">
        <v>221</v>
      </c>
      <c r="H12" s="170" t="s">
        <v>24</v>
      </c>
      <c r="I12" s="170" t="s">
        <v>19</v>
      </c>
      <c r="J12" s="98">
        <v>33333</v>
      </c>
      <c r="K12" s="99" t="s">
        <v>80</v>
      </c>
      <c r="L12" s="46">
        <v>73.2</v>
      </c>
      <c r="M12" s="69"/>
      <c r="N12" s="70"/>
      <c r="O12" s="71"/>
      <c r="P12" s="71"/>
      <c r="Q12" s="50"/>
      <c r="R12" s="72"/>
      <c r="S12" s="64">
        <f t="shared" si="0"/>
        <v>0</v>
      </c>
      <c r="T12" s="73"/>
      <c r="U12" s="73"/>
      <c r="V12" s="71"/>
      <c r="W12" s="50"/>
      <c r="X12" s="72"/>
      <c r="Y12" s="64">
        <f t="shared" si="1"/>
        <v>0</v>
      </c>
      <c r="Z12" s="42">
        <f t="shared" si="2"/>
        <v>0</v>
      </c>
      <c r="AA12" s="64">
        <f t="shared" si="3"/>
        <v>0</v>
      </c>
      <c r="AB12" s="170"/>
      <c r="AC12" s="89" t="s">
        <v>158</v>
      </c>
    </row>
    <row r="14" spans="1:41" ht="12.75">
      <c r="A14" s="27" t="s">
        <v>36</v>
      </c>
      <c r="F14" s="26" t="s">
        <v>50</v>
      </c>
      <c r="J14" s="6"/>
      <c r="K14" s="10"/>
      <c r="L14" s="5"/>
      <c r="M14" s="5"/>
      <c r="N14" s="5"/>
      <c r="O14" s="5"/>
      <c r="P14" s="5"/>
      <c r="Q14" s="5"/>
      <c r="R14" s="5"/>
      <c r="S14" s="5"/>
      <c r="T14" s="1"/>
      <c r="V14" s="8"/>
      <c r="W14" s="10"/>
      <c r="Y14" s="5"/>
      <c r="Z14" s="5"/>
      <c r="AA14" s="5"/>
      <c r="AD14" s="8"/>
      <c r="AE14" s="10"/>
      <c r="AF14" s="8"/>
      <c r="AG14" s="10"/>
      <c r="AI14" s="1"/>
      <c r="AL14" s="8"/>
      <c r="AM14" s="10"/>
      <c r="AN14" s="8"/>
      <c r="AO14" s="10"/>
    </row>
    <row r="15" spans="1:41" ht="12.75">
      <c r="A15" s="27" t="s">
        <v>37</v>
      </c>
      <c r="F15" s="26" t="s">
        <v>71</v>
      </c>
      <c r="J15" s="6"/>
      <c r="K15" s="10"/>
      <c r="L15" s="5"/>
      <c r="M15" s="5"/>
      <c r="N15" s="5"/>
      <c r="O15" s="5"/>
      <c r="P15" s="5"/>
      <c r="Q15" s="5"/>
      <c r="R15" s="5"/>
      <c r="S15" s="5"/>
      <c r="T15" s="1"/>
      <c r="V15" s="8"/>
      <c r="W15" s="10"/>
      <c r="Y15" s="5"/>
      <c r="Z15" s="5"/>
      <c r="AA15" s="5"/>
      <c r="AD15" s="8"/>
      <c r="AE15" s="10"/>
      <c r="AF15" s="8"/>
      <c r="AG15" s="10"/>
      <c r="AI15" s="1"/>
      <c r="AL15" s="8"/>
      <c r="AM15" s="10"/>
      <c r="AN15" s="8"/>
      <c r="AO15" s="10"/>
    </row>
    <row r="16" spans="1:41" ht="12.75">
      <c r="A16" s="27" t="s">
        <v>38</v>
      </c>
      <c r="F16" s="26" t="s">
        <v>68</v>
      </c>
      <c r="J16" s="6"/>
      <c r="K16" s="10"/>
      <c r="L16" s="5"/>
      <c r="M16" s="5"/>
      <c r="N16" s="5"/>
      <c r="O16" s="5"/>
      <c r="P16" s="5"/>
      <c r="Q16" s="5"/>
      <c r="R16" s="5"/>
      <c r="S16" s="5"/>
      <c r="T16" s="1"/>
      <c r="V16" s="8"/>
      <c r="W16" s="10"/>
      <c r="Y16" s="5"/>
      <c r="Z16" s="5"/>
      <c r="AA16" s="5"/>
      <c r="AD16" s="8"/>
      <c r="AE16" s="10"/>
      <c r="AF16" s="8"/>
      <c r="AG16" s="10"/>
      <c r="AI16" s="1"/>
      <c r="AL16" s="8"/>
      <c r="AM16" s="10"/>
      <c r="AN16" s="8"/>
      <c r="AO16" s="10"/>
    </row>
    <row r="17" spans="1:41" ht="12.75">
      <c r="A17" s="27" t="s">
        <v>40</v>
      </c>
      <c r="F17" s="26" t="s">
        <v>67</v>
      </c>
      <c r="J17" s="6"/>
      <c r="K17" s="10"/>
      <c r="L17" s="5"/>
      <c r="M17" s="5"/>
      <c r="N17" s="5"/>
      <c r="O17" s="5"/>
      <c r="P17" s="5"/>
      <c r="Q17" s="5"/>
      <c r="R17" s="5"/>
      <c r="S17" s="5"/>
      <c r="T17" s="1"/>
      <c r="V17" s="8"/>
      <c r="W17" s="10"/>
      <c r="Y17" s="5"/>
      <c r="Z17" s="5"/>
      <c r="AA17" s="5"/>
      <c r="AD17" s="8"/>
      <c r="AE17" s="10"/>
      <c r="AF17" s="8"/>
      <c r="AG17" s="10"/>
      <c r="AI17" s="1"/>
      <c r="AL17" s="8"/>
      <c r="AM17" s="10"/>
      <c r="AN17" s="8"/>
      <c r="AO17" s="10"/>
    </row>
    <row r="18" spans="1:41" ht="12.75">
      <c r="A18" s="27" t="s">
        <v>39</v>
      </c>
      <c r="F18" s="26" t="s">
        <v>41</v>
      </c>
      <c r="J18" s="6"/>
      <c r="K18" s="10"/>
      <c r="L18" s="5"/>
      <c r="M18" s="5"/>
      <c r="N18" s="5"/>
      <c r="O18" s="5"/>
      <c r="P18" s="5"/>
      <c r="Q18" s="5"/>
      <c r="R18" s="5"/>
      <c r="S18" s="5"/>
      <c r="T18" s="1"/>
      <c r="V18" s="8"/>
      <c r="W18" s="10"/>
      <c r="Y18" s="5"/>
      <c r="Z18" s="5"/>
      <c r="AA18" s="5"/>
      <c r="AD18" s="8"/>
      <c r="AE18" s="10"/>
      <c r="AF18" s="8"/>
      <c r="AG18" s="10"/>
      <c r="AI18" s="1"/>
      <c r="AL18" s="8"/>
      <c r="AM18" s="10"/>
      <c r="AN18" s="8"/>
      <c r="AO18" s="10"/>
    </row>
    <row r="19" spans="1:41" ht="12.75">
      <c r="A19" s="27" t="s">
        <v>69</v>
      </c>
      <c r="F19" s="26" t="s">
        <v>43</v>
      </c>
      <c r="J19" s="6"/>
      <c r="K19" s="10"/>
      <c r="L19" s="5"/>
      <c r="M19" s="5"/>
      <c r="N19" s="5"/>
      <c r="O19" s="5"/>
      <c r="P19" s="5"/>
      <c r="Q19" s="5"/>
      <c r="R19" s="5"/>
      <c r="S19" s="5"/>
      <c r="T19" s="1"/>
      <c r="V19" s="8"/>
      <c r="W19" s="10"/>
      <c r="Y19" s="5"/>
      <c r="Z19" s="5"/>
      <c r="AA19" s="5"/>
      <c r="AD19" s="8"/>
      <c r="AE19" s="10"/>
      <c r="AF19" s="8"/>
      <c r="AG19" s="10"/>
      <c r="AI19" s="1"/>
      <c r="AL19" s="8"/>
      <c r="AM19" s="10"/>
      <c r="AN19" s="8"/>
      <c r="AO19" s="10"/>
    </row>
    <row r="20" spans="1:41" ht="12.75">
      <c r="A20" s="27" t="s">
        <v>70</v>
      </c>
      <c r="F20" s="26" t="s">
        <v>42</v>
      </c>
      <c r="J20" s="6"/>
      <c r="K20" s="10"/>
      <c r="L20" s="5"/>
      <c r="M20" s="5"/>
      <c r="N20" s="5"/>
      <c r="O20" s="5"/>
      <c r="P20" s="5"/>
      <c r="Q20" s="5"/>
      <c r="R20" s="5"/>
      <c r="S20" s="5"/>
      <c r="T20" s="1"/>
      <c r="V20" s="8"/>
      <c r="W20" s="10"/>
      <c r="Y20" s="5"/>
      <c r="Z20" s="5"/>
      <c r="AA20" s="5"/>
      <c r="AD20" s="8"/>
      <c r="AE20" s="10"/>
      <c r="AF20" s="8"/>
      <c r="AG20" s="10"/>
      <c r="AI20" s="1"/>
      <c r="AL20" s="8"/>
      <c r="AM20" s="10"/>
      <c r="AN20" s="8"/>
      <c r="AO20" s="10"/>
    </row>
    <row r="21" spans="1:41" ht="12.75">
      <c r="A21" s="27"/>
      <c r="F21" s="26"/>
      <c r="J21" s="6"/>
      <c r="K21" s="10"/>
      <c r="L21" s="5"/>
      <c r="M21" s="5"/>
      <c r="N21" s="5"/>
      <c r="O21" s="5"/>
      <c r="P21" s="5"/>
      <c r="Q21" s="5"/>
      <c r="R21" s="5"/>
      <c r="S21" s="5"/>
      <c r="T21" s="1"/>
      <c r="V21" s="8"/>
      <c r="W21" s="10"/>
      <c r="Y21" s="5"/>
      <c r="Z21" s="5"/>
      <c r="AA21" s="5"/>
      <c r="AD21" s="8"/>
      <c r="AE21" s="10"/>
      <c r="AF21" s="8"/>
      <c r="AG21" s="10"/>
      <c r="AI21" s="1"/>
      <c r="AL21" s="8"/>
      <c r="AM21" s="10"/>
      <c r="AN21" s="8"/>
      <c r="AO21" s="10"/>
    </row>
    <row r="22" spans="1:41" ht="12.75">
      <c r="A22" s="27"/>
      <c r="F22" s="26"/>
      <c r="J22" s="6"/>
      <c r="K22" s="10"/>
      <c r="L22" s="5"/>
      <c r="M22" s="5"/>
      <c r="N22" s="5"/>
      <c r="O22" s="5"/>
      <c r="P22" s="5"/>
      <c r="Q22" s="5"/>
      <c r="R22" s="5"/>
      <c r="S22" s="5"/>
      <c r="T22" s="1"/>
      <c r="V22" s="8"/>
      <c r="W22" s="10"/>
      <c r="Y22" s="5"/>
      <c r="Z22" s="5"/>
      <c r="AA22" s="5"/>
      <c r="AD22" s="8"/>
      <c r="AE22" s="10"/>
      <c r="AF22" s="8"/>
      <c r="AG22" s="10"/>
      <c r="AI22" s="1"/>
      <c r="AL22" s="8"/>
      <c r="AM22" s="10"/>
      <c r="AN22" s="8"/>
      <c r="AO22" s="10"/>
    </row>
    <row r="23" spans="1:41" ht="12.75">
      <c r="A23" s="27"/>
      <c r="F23" s="26"/>
      <c r="J23" s="6"/>
      <c r="K23" s="10"/>
      <c r="L23" s="5"/>
      <c r="M23" s="5"/>
      <c r="N23" s="5"/>
      <c r="O23" s="5"/>
      <c r="P23" s="5"/>
      <c r="Q23" s="5"/>
      <c r="R23" s="5"/>
      <c r="S23" s="5"/>
      <c r="T23" s="1"/>
      <c r="V23" s="8"/>
      <c r="W23" s="10"/>
      <c r="Y23" s="5"/>
      <c r="Z23" s="5"/>
      <c r="AA23" s="5"/>
      <c r="AD23" s="8"/>
      <c r="AE23" s="10"/>
      <c r="AF23" s="8"/>
      <c r="AG23" s="10"/>
      <c r="AI23" s="1"/>
      <c r="AL23" s="8"/>
      <c r="AM23" s="10"/>
      <c r="AN23" s="8"/>
      <c r="AO23" s="10"/>
    </row>
    <row r="24" spans="10:41" ht="12.75">
      <c r="J24" s="6"/>
      <c r="K24" s="10"/>
      <c r="L24" s="5"/>
      <c r="M24" s="5"/>
      <c r="N24" s="5"/>
      <c r="O24" s="5"/>
      <c r="P24" s="5"/>
      <c r="Q24" s="5"/>
      <c r="R24" s="5"/>
      <c r="S24" s="5"/>
      <c r="T24" s="1"/>
      <c r="V24" s="8"/>
      <c r="W24" s="10"/>
      <c r="Y24" s="5"/>
      <c r="Z24" s="5"/>
      <c r="AA24" s="5"/>
      <c r="AD24" s="8"/>
      <c r="AE24" s="10"/>
      <c r="AF24" s="8"/>
      <c r="AG24" s="10"/>
      <c r="AI24" s="1"/>
      <c r="AL24" s="8"/>
      <c r="AM24" s="10"/>
      <c r="AN24" s="8"/>
      <c r="AO24" s="10"/>
    </row>
    <row r="25" spans="10:41" ht="12.75">
      <c r="J25" s="6"/>
      <c r="K25" s="10"/>
      <c r="L25" s="5"/>
      <c r="M25" s="5"/>
      <c r="N25" s="5"/>
      <c r="O25" s="5"/>
      <c r="P25" s="5"/>
      <c r="Q25" s="5"/>
      <c r="R25" s="5"/>
      <c r="S25" s="5"/>
      <c r="T25" s="1"/>
      <c r="V25" s="8"/>
      <c r="W25" s="10"/>
      <c r="Y25" s="5"/>
      <c r="Z25" s="5"/>
      <c r="AA25" s="5"/>
      <c r="AD25" s="8"/>
      <c r="AE25" s="10"/>
      <c r="AF25" s="8"/>
      <c r="AG25" s="10"/>
      <c r="AI25" s="1"/>
      <c r="AL25" s="8"/>
      <c r="AM25" s="10"/>
      <c r="AN25" s="8"/>
      <c r="AO25" s="10"/>
    </row>
    <row r="26" spans="10:41" ht="12.75">
      <c r="J26" s="6"/>
      <c r="K26" s="10"/>
      <c r="L26" s="5"/>
      <c r="M26" s="5"/>
      <c r="N26" s="5"/>
      <c r="O26" s="5"/>
      <c r="P26" s="5"/>
      <c r="Q26" s="5"/>
      <c r="R26" s="5"/>
      <c r="S26" s="5"/>
      <c r="T26" s="1"/>
      <c r="V26" s="8"/>
      <c r="W26" s="10"/>
      <c r="Y26" s="5"/>
      <c r="Z26" s="5"/>
      <c r="AA26" s="5"/>
      <c r="AD26" s="8"/>
      <c r="AE26" s="10"/>
      <c r="AF26" s="8"/>
      <c r="AG26" s="10"/>
      <c r="AI26" s="1"/>
      <c r="AL26" s="8"/>
      <c r="AM26" s="10"/>
      <c r="AN26" s="8"/>
      <c r="AO26" s="10"/>
    </row>
    <row r="27" spans="10:41" ht="12.75">
      <c r="J27" s="6"/>
      <c r="K27" s="10"/>
      <c r="L27" s="5"/>
      <c r="M27" s="5"/>
      <c r="N27" s="5"/>
      <c r="O27" s="5"/>
      <c r="P27" s="5"/>
      <c r="Q27" s="5"/>
      <c r="R27" s="5"/>
      <c r="S27" s="5"/>
      <c r="T27" s="1"/>
      <c r="V27" s="8"/>
      <c r="W27" s="10"/>
      <c r="Y27" s="5"/>
      <c r="Z27" s="5"/>
      <c r="AA27" s="5"/>
      <c r="AD27" s="8"/>
      <c r="AE27" s="10"/>
      <c r="AF27" s="8"/>
      <c r="AG27" s="10"/>
      <c r="AI27" s="1"/>
      <c r="AL27" s="8"/>
      <c r="AM27" s="10"/>
      <c r="AN27" s="8"/>
      <c r="AO27" s="10"/>
    </row>
    <row r="28" spans="10:41" ht="12.75">
      <c r="J28" s="6"/>
      <c r="K28" s="10"/>
      <c r="L28" s="5"/>
      <c r="M28" s="5"/>
      <c r="N28" s="5"/>
      <c r="O28" s="5"/>
      <c r="P28" s="5"/>
      <c r="Q28" s="5"/>
      <c r="R28" s="5"/>
      <c r="S28" s="5"/>
      <c r="T28" s="1"/>
      <c r="V28" s="8"/>
      <c r="W28" s="10"/>
      <c r="Y28" s="5"/>
      <c r="Z28" s="5"/>
      <c r="AA28" s="5"/>
      <c r="AD28" s="8"/>
      <c r="AE28" s="10"/>
      <c r="AF28" s="8"/>
      <c r="AG28" s="10"/>
      <c r="AI28" s="1"/>
      <c r="AL28" s="8"/>
      <c r="AM28" s="10"/>
      <c r="AN28" s="8"/>
      <c r="AO28" s="10"/>
    </row>
    <row r="29" spans="10:41" ht="12.75">
      <c r="J29" s="6"/>
      <c r="K29" s="10"/>
      <c r="L29" s="5"/>
      <c r="M29" s="5"/>
      <c r="N29" s="5"/>
      <c r="O29" s="5"/>
      <c r="P29" s="5"/>
      <c r="Q29" s="5"/>
      <c r="R29" s="5"/>
      <c r="S29" s="5"/>
      <c r="T29" s="1"/>
      <c r="V29" s="8"/>
      <c r="W29" s="10"/>
      <c r="Y29" s="5"/>
      <c r="Z29" s="5"/>
      <c r="AA29" s="5"/>
      <c r="AD29" s="8"/>
      <c r="AE29" s="10"/>
      <c r="AF29" s="8"/>
      <c r="AG29" s="10"/>
      <c r="AI29" s="1"/>
      <c r="AL29" s="8"/>
      <c r="AM29" s="10"/>
      <c r="AN29" s="8"/>
      <c r="AO29" s="10"/>
    </row>
    <row r="30" spans="10:41" ht="12.75">
      <c r="J30" s="6"/>
      <c r="K30" s="10"/>
      <c r="L30" s="5"/>
      <c r="M30" s="5"/>
      <c r="N30" s="5"/>
      <c r="O30" s="5"/>
      <c r="P30" s="5"/>
      <c r="Q30" s="5"/>
      <c r="R30" s="5"/>
      <c r="S30" s="5"/>
      <c r="T30" s="1"/>
      <c r="V30" s="8"/>
      <c r="W30" s="10"/>
      <c r="Y30" s="5"/>
      <c r="Z30" s="5"/>
      <c r="AA30" s="5"/>
      <c r="AD30" s="8"/>
      <c r="AE30" s="10"/>
      <c r="AF30" s="8"/>
      <c r="AG30" s="10"/>
      <c r="AI30" s="1"/>
      <c r="AL30" s="8"/>
      <c r="AM30" s="10"/>
      <c r="AN30" s="8"/>
      <c r="AO30" s="10"/>
    </row>
    <row r="31" spans="10:41" ht="12.75">
      <c r="J31" s="6"/>
      <c r="K31" s="10"/>
      <c r="L31" s="5"/>
      <c r="M31" s="5"/>
      <c r="N31" s="5"/>
      <c r="O31" s="5"/>
      <c r="P31" s="5"/>
      <c r="Q31" s="5"/>
      <c r="R31" s="5"/>
      <c r="S31" s="5"/>
      <c r="T31" s="1"/>
      <c r="V31" s="8"/>
      <c r="W31" s="10"/>
      <c r="Y31" s="5"/>
      <c r="Z31" s="5"/>
      <c r="AA31" s="5"/>
      <c r="AD31" s="8"/>
      <c r="AE31" s="10"/>
      <c r="AF31" s="8"/>
      <c r="AG31" s="10"/>
      <c r="AI31" s="1"/>
      <c r="AL31" s="8"/>
      <c r="AM31" s="10"/>
      <c r="AN31" s="8"/>
      <c r="AO31" s="10"/>
    </row>
    <row r="32" spans="10:41" ht="12.75">
      <c r="J32" s="6"/>
      <c r="K32" s="10"/>
      <c r="L32" s="5"/>
      <c r="M32" s="5"/>
      <c r="N32" s="5"/>
      <c r="O32" s="5"/>
      <c r="P32" s="5"/>
      <c r="Q32" s="5"/>
      <c r="R32" s="5"/>
      <c r="S32" s="5"/>
      <c r="T32" s="1"/>
      <c r="V32" s="8"/>
      <c r="W32" s="10"/>
      <c r="Y32" s="5"/>
      <c r="Z32" s="5"/>
      <c r="AA32" s="5"/>
      <c r="AD32" s="8"/>
      <c r="AE32" s="10"/>
      <c r="AF32" s="8"/>
      <c r="AG32" s="10"/>
      <c r="AI32" s="1"/>
      <c r="AL32" s="8"/>
      <c r="AM32" s="10"/>
      <c r="AN32" s="8"/>
      <c r="AO32" s="10"/>
    </row>
  </sheetData>
  <sheetProtection/>
  <mergeCells count="18">
    <mergeCell ref="F3:F4"/>
    <mergeCell ref="A3:A4"/>
    <mergeCell ref="B3:B4"/>
    <mergeCell ref="C3:C4"/>
    <mergeCell ref="D3:D4"/>
    <mergeCell ref="E3:E4"/>
    <mergeCell ref="T3:Y3"/>
    <mergeCell ref="AB3:AB4"/>
    <mergeCell ref="AC3:AC4"/>
    <mergeCell ref="G3:G4"/>
    <mergeCell ref="H3:H4"/>
    <mergeCell ref="I3:I4"/>
    <mergeCell ref="J3:J4"/>
    <mergeCell ref="K3:K4"/>
    <mergeCell ref="L3:L4"/>
    <mergeCell ref="M3:M4"/>
    <mergeCell ref="N3:S3"/>
    <mergeCell ref="Z3:AA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625" style="5" customWidth="1"/>
    <col min="4" max="4" width="8.875" style="5" bestFit="1" customWidth="1"/>
    <col min="5" max="5" width="5.125" style="5" bestFit="1" customWidth="1"/>
    <col min="6" max="6" width="23.125" style="5" bestFit="1" customWidth="1"/>
    <col min="7" max="8" width="24.25390625" style="5" bestFit="1" customWidth="1"/>
    <col min="9" max="9" width="9.75390625" style="5" bestFit="1" customWidth="1"/>
    <col min="10" max="10" width="10.875" style="5" customWidth="1"/>
    <col min="11" max="11" width="13.875" style="5" customWidth="1"/>
    <col min="12" max="12" width="6.625" style="6" bestFit="1" customWidth="1"/>
    <col min="13" max="13" width="6.625" style="10" bestFit="1" customWidth="1"/>
    <col min="14" max="16" width="6.00390625" style="5" bestFit="1" customWidth="1"/>
    <col min="17" max="17" width="4.375" style="5" customWidth="1"/>
    <col min="18" max="18" width="7.00390625" style="5" bestFit="1" customWidth="1"/>
    <col min="19" max="19" width="9.625" style="10" bestFit="1" customWidth="1"/>
    <col min="20" max="20" width="11.375" style="5" customWidth="1"/>
    <col min="21" max="21" width="18.125" style="5" customWidth="1"/>
    <col min="22" max="16384" width="9.125" style="5" customWidth="1"/>
  </cols>
  <sheetData>
    <row r="1" spans="1:33" ht="20.25">
      <c r="A1" s="18" t="s">
        <v>76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84" t="s">
        <v>18</v>
      </c>
      <c r="B3" s="186" t="s">
        <v>8</v>
      </c>
      <c r="C3" s="186" t="s">
        <v>25</v>
      </c>
      <c r="D3" s="186" t="s">
        <v>26</v>
      </c>
      <c r="E3" s="186" t="s">
        <v>2</v>
      </c>
      <c r="F3" s="186" t="s">
        <v>3</v>
      </c>
      <c r="G3" s="186" t="s">
        <v>20</v>
      </c>
      <c r="H3" s="186" t="s">
        <v>10</v>
      </c>
      <c r="I3" s="186" t="s">
        <v>11</v>
      </c>
      <c r="J3" s="186" t="s">
        <v>7</v>
      </c>
      <c r="K3" s="186" t="s">
        <v>4</v>
      </c>
      <c r="L3" s="188" t="s">
        <v>1</v>
      </c>
      <c r="M3" s="190" t="s">
        <v>0</v>
      </c>
      <c r="N3" s="196"/>
      <c r="O3" s="196"/>
      <c r="P3" s="196"/>
      <c r="Q3" s="196"/>
      <c r="R3" s="196"/>
      <c r="S3" s="196"/>
      <c r="T3" s="199" t="s">
        <v>9</v>
      </c>
      <c r="U3" s="194" t="s">
        <v>48</v>
      </c>
    </row>
    <row r="4" spans="1:21" s="7" customFormat="1" ht="12" thickBot="1">
      <c r="A4" s="185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9"/>
      <c r="M4" s="191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200"/>
      <c r="U4" s="195"/>
    </row>
    <row r="5" spans="1:21" s="41" customFormat="1" ht="12.75">
      <c r="A5" s="44"/>
      <c r="B5" s="45"/>
      <c r="C5" s="45"/>
      <c r="D5" s="45"/>
      <c r="E5" s="45"/>
      <c r="F5" s="45"/>
      <c r="G5" s="42" t="s">
        <v>49</v>
      </c>
      <c r="H5" s="45"/>
      <c r="I5" s="45"/>
      <c r="J5" s="63"/>
      <c r="K5" s="45"/>
      <c r="L5" s="46"/>
      <c r="M5" s="64"/>
      <c r="N5" s="45"/>
      <c r="O5" s="45"/>
      <c r="P5" s="45"/>
      <c r="Q5" s="45"/>
      <c r="R5" s="42"/>
      <c r="S5" s="64">
        <f>R5*M5</f>
        <v>0</v>
      </c>
      <c r="T5" s="45"/>
      <c r="U5" s="43"/>
    </row>
    <row r="6" spans="1:21" s="41" customFormat="1" ht="12.75">
      <c r="A6" s="44">
        <v>12</v>
      </c>
      <c r="B6" s="170">
        <v>1</v>
      </c>
      <c r="C6" s="170" t="s">
        <v>28</v>
      </c>
      <c r="D6" s="170" t="s">
        <v>32</v>
      </c>
      <c r="E6" s="170">
        <v>56</v>
      </c>
      <c r="F6" s="67" t="s">
        <v>541</v>
      </c>
      <c r="G6" s="77" t="s">
        <v>542</v>
      </c>
      <c r="H6" s="170" t="s">
        <v>24</v>
      </c>
      <c r="I6" s="170" t="s">
        <v>19</v>
      </c>
      <c r="J6" s="140">
        <v>38263</v>
      </c>
      <c r="K6" s="170" t="s">
        <v>72</v>
      </c>
      <c r="L6" s="46">
        <v>52.45</v>
      </c>
      <c r="M6" s="64"/>
      <c r="N6" s="170">
        <v>7.5</v>
      </c>
      <c r="O6" s="170">
        <v>12.5</v>
      </c>
      <c r="P6" s="76">
        <v>15</v>
      </c>
      <c r="Q6" s="170"/>
      <c r="R6" s="42">
        <v>12.5</v>
      </c>
      <c r="S6" s="64">
        <f>R5*M5</f>
        <v>0</v>
      </c>
      <c r="T6" s="170"/>
      <c r="U6" s="171" t="s">
        <v>79</v>
      </c>
    </row>
    <row r="8" spans="1:33" ht="12.75">
      <c r="A8" s="27" t="s">
        <v>36</v>
      </c>
      <c r="F8" s="26" t="s">
        <v>50</v>
      </c>
      <c r="J8" s="6"/>
      <c r="K8" s="10"/>
      <c r="L8" s="5"/>
      <c r="M8" s="1"/>
      <c r="N8" s="1"/>
      <c r="P8" s="8"/>
      <c r="Q8" s="10"/>
      <c r="S8" s="5"/>
      <c r="V8" s="8"/>
      <c r="W8" s="10"/>
      <c r="X8" s="8"/>
      <c r="Y8" s="10"/>
      <c r="AA8" s="1"/>
      <c r="AD8" s="8"/>
      <c r="AE8" s="10"/>
      <c r="AF8" s="8"/>
      <c r="AG8" s="10"/>
    </row>
    <row r="9" spans="1:33" ht="12.75">
      <c r="A9" s="27" t="s">
        <v>37</v>
      </c>
      <c r="F9" s="26" t="s">
        <v>71</v>
      </c>
      <c r="J9" s="6"/>
      <c r="K9" s="10"/>
      <c r="L9" s="5"/>
      <c r="M9" s="1"/>
      <c r="N9" s="1"/>
      <c r="P9" s="8"/>
      <c r="Q9" s="10"/>
      <c r="S9" s="5"/>
      <c r="V9" s="8"/>
      <c r="W9" s="10"/>
      <c r="X9" s="8"/>
      <c r="Y9" s="10"/>
      <c r="AA9" s="1"/>
      <c r="AD9" s="8"/>
      <c r="AE9" s="10"/>
      <c r="AF9" s="8"/>
      <c r="AG9" s="10"/>
    </row>
    <row r="10" spans="1:33" ht="12.75">
      <c r="A10" s="27" t="s">
        <v>38</v>
      </c>
      <c r="F10" s="26" t="s">
        <v>68</v>
      </c>
      <c r="J10" s="6"/>
      <c r="K10" s="10"/>
      <c r="L10" s="5"/>
      <c r="M10" s="1"/>
      <c r="N10" s="1"/>
      <c r="P10" s="8"/>
      <c r="Q10" s="10"/>
      <c r="S10" s="5"/>
      <c r="V10" s="8"/>
      <c r="W10" s="10"/>
      <c r="X10" s="8"/>
      <c r="Y10" s="10"/>
      <c r="AA10" s="1"/>
      <c r="AD10" s="8"/>
      <c r="AE10" s="10"/>
      <c r="AF10" s="8"/>
      <c r="AG10" s="10"/>
    </row>
    <row r="11" spans="1:33" ht="12.75">
      <c r="A11" s="27" t="s">
        <v>40</v>
      </c>
      <c r="F11" s="26" t="s">
        <v>67</v>
      </c>
      <c r="J11" s="6"/>
      <c r="K11" s="10"/>
      <c r="L11" s="5"/>
      <c r="M11" s="1"/>
      <c r="N11" s="1"/>
      <c r="P11" s="8"/>
      <c r="Q11" s="10"/>
      <c r="S11" s="5"/>
      <c r="V11" s="8"/>
      <c r="W11" s="10"/>
      <c r="X11" s="8"/>
      <c r="Y11" s="10"/>
      <c r="AA11" s="1"/>
      <c r="AD11" s="8"/>
      <c r="AE11" s="10"/>
      <c r="AF11" s="8"/>
      <c r="AG11" s="10"/>
    </row>
    <row r="12" spans="1:33" ht="12.75">
      <c r="A12" s="27" t="s">
        <v>39</v>
      </c>
      <c r="F12" s="26" t="s">
        <v>41</v>
      </c>
      <c r="J12" s="6"/>
      <c r="K12" s="10"/>
      <c r="L12" s="5"/>
      <c r="M12" s="1"/>
      <c r="N12" s="1"/>
      <c r="P12" s="8"/>
      <c r="Q12" s="10"/>
      <c r="S12" s="5"/>
      <c r="V12" s="8"/>
      <c r="W12" s="10"/>
      <c r="X12" s="8"/>
      <c r="Y12" s="10"/>
      <c r="AA12" s="1"/>
      <c r="AD12" s="8"/>
      <c r="AE12" s="10"/>
      <c r="AF12" s="8"/>
      <c r="AG12" s="10"/>
    </row>
    <row r="13" spans="1:33" ht="12.75">
      <c r="A13" s="27" t="s">
        <v>69</v>
      </c>
      <c r="F13" s="26" t="s">
        <v>43</v>
      </c>
      <c r="J13" s="6"/>
      <c r="K13" s="10"/>
      <c r="L13" s="5"/>
      <c r="M13" s="1"/>
      <c r="N13" s="1"/>
      <c r="P13" s="8"/>
      <c r="Q13" s="10"/>
      <c r="S13" s="5"/>
      <c r="V13" s="8"/>
      <c r="W13" s="10"/>
      <c r="X13" s="8"/>
      <c r="Y13" s="10"/>
      <c r="AA13" s="1"/>
      <c r="AD13" s="8"/>
      <c r="AE13" s="10"/>
      <c r="AF13" s="8"/>
      <c r="AG13" s="10"/>
    </row>
    <row r="14" spans="1:33" ht="12.75">
      <c r="A14" s="27" t="s">
        <v>70</v>
      </c>
      <c r="F14" s="26" t="s">
        <v>42</v>
      </c>
      <c r="J14" s="6"/>
      <c r="K14" s="10"/>
      <c r="L14" s="5"/>
      <c r="M14" s="1"/>
      <c r="N14" s="1"/>
      <c r="P14" s="8"/>
      <c r="Q14" s="10"/>
      <c r="S14" s="5"/>
      <c r="V14" s="8"/>
      <c r="W14" s="10"/>
      <c r="X14" s="8"/>
      <c r="Y14" s="10"/>
      <c r="AA14" s="1"/>
      <c r="AD14" s="8"/>
      <c r="AE14" s="10"/>
      <c r="AF14" s="8"/>
      <c r="AG14" s="10"/>
    </row>
    <row r="15" spans="1:33" ht="12.75">
      <c r="A15" s="27"/>
      <c r="F15" s="26"/>
      <c r="J15" s="6"/>
      <c r="K15" s="10"/>
      <c r="L15" s="5"/>
      <c r="M15" s="1"/>
      <c r="N15" s="1"/>
      <c r="P15" s="8"/>
      <c r="Q15" s="10"/>
      <c r="S15" s="5"/>
      <c r="V15" s="8"/>
      <c r="W15" s="10"/>
      <c r="X15" s="8"/>
      <c r="Y15" s="10"/>
      <c r="AA15" s="1"/>
      <c r="AD15" s="8"/>
      <c r="AE15" s="10"/>
      <c r="AF15" s="8"/>
      <c r="AG15" s="10"/>
    </row>
    <row r="16" spans="1:33" ht="12.75">
      <c r="A16" s="27"/>
      <c r="F16" s="26"/>
      <c r="J16" s="6"/>
      <c r="K16" s="10"/>
      <c r="L16" s="5"/>
      <c r="M16" s="1"/>
      <c r="N16" s="1"/>
      <c r="P16" s="8"/>
      <c r="Q16" s="10"/>
      <c r="S16" s="5"/>
      <c r="V16" s="8"/>
      <c r="W16" s="10"/>
      <c r="X16" s="8"/>
      <c r="Y16" s="10"/>
      <c r="AA16" s="1"/>
      <c r="AD16" s="8"/>
      <c r="AE16" s="10"/>
      <c r="AF16" s="8"/>
      <c r="AG16" s="10"/>
    </row>
    <row r="17" spans="1:33" ht="12.75">
      <c r="A17" s="27"/>
      <c r="F17" s="26"/>
      <c r="J17" s="6"/>
      <c r="K17" s="10"/>
      <c r="L17" s="5"/>
      <c r="M17" s="1"/>
      <c r="N17" s="1"/>
      <c r="P17" s="8"/>
      <c r="Q17" s="10"/>
      <c r="S17" s="5"/>
      <c r="V17" s="8"/>
      <c r="W17" s="10"/>
      <c r="X17" s="8"/>
      <c r="Y17" s="10"/>
      <c r="AA17" s="1"/>
      <c r="AD17" s="8"/>
      <c r="AE17" s="10"/>
      <c r="AF17" s="8"/>
      <c r="AG17" s="10"/>
    </row>
    <row r="18" spans="10:33" ht="12.75">
      <c r="J18" s="6"/>
      <c r="K18" s="10"/>
      <c r="L18" s="5"/>
      <c r="M18" s="1"/>
      <c r="N18" s="1"/>
      <c r="P18" s="8"/>
      <c r="Q18" s="10"/>
      <c r="S18" s="5"/>
      <c r="V18" s="8"/>
      <c r="W18" s="10"/>
      <c r="X18" s="8"/>
      <c r="Y18" s="10"/>
      <c r="AA18" s="1"/>
      <c r="AD18" s="8"/>
      <c r="AE18" s="10"/>
      <c r="AF18" s="8"/>
      <c r="AG18" s="10"/>
    </row>
    <row r="19" spans="10:33" ht="12.75">
      <c r="J19" s="6"/>
      <c r="K19" s="10"/>
      <c r="L19" s="5"/>
      <c r="M19" s="1"/>
      <c r="N19" s="1"/>
      <c r="P19" s="8"/>
      <c r="Q19" s="10"/>
      <c r="S19" s="5"/>
      <c r="V19" s="8"/>
      <c r="W19" s="10"/>
      <c r="X19" s="8"/>
      <c r="Y19" s="10"/>
      <c r="AA19" s="1"/>
      <c r="AD19" s="8"/>
      <c r="AE19" s="10"/>
      <c r="AF19" s="8"/>
      <c r="AG19" s="10"/>
    </row>
    <row r="20" spans="10:33" ht="12.75">
      <c r="J20" s="6"/>
      <c r="K20" s="10"/>
      <c r="L20" s="5"/>
      <c r="M20" s="1"/>
      <c r="N20" s="1"/>
      <c r="P20" s="8"/>
      <c r="Q20" s="10"/>
      <c r="S20" s="5"/>
      <c r="V20" s="8"/>
      <c r="W20" s="10"/>
      <c r="X20" s="8"/>
      <c r="Y20" s="10"/>
      <c r="AA20" s="1"/>
      <c r="AD20" s="8"/>
      <c r="AE20" s="10"/>
      <c r="AF20" s="8"/>
      <c r="AG20" s="10"/>
    </row>
    <row r="21" spans="10:33" ht="12.75">
      <c r="J21" s="6"/>
      <c r="K21" s="10"/>
      <c r="L21" s="5"/>
      <c r="M21" s="1"/>
      <c r="N21" s="1"/>
      <c r="P21" s="8"/>
      <c r="Q21" s="10"/>
      <c r="S21" s="5"/>
      <c r="V21" s="8"/>
      <c r="W21" s="10"/>
      <c r="X21" s="8"/>
      <c r="Y21" s="10"/>
      <c r="AA21" s="1"/>
      <c r="AD21" s="8"/>
      <c r="AE21" s="10"/>
      <c r="AF21" s="8"/>
      <c r="AG21" s="10"/>
    </row>
    <row r="22" spans="10:33" ht="12.75">
      <c r="J22" s="6"/>
      <c r="K22" s="10"/>
      <c r="L22" s="5"/>
      <c r="M22" s="1"/>
      <c r="N22" s="1"/>
      <c r="P22" s="8"/>
      <c r="Q22" s="10"/>
      <c r="S22" s="5"/>
      <c r="V22" s="8"/>
      <c r="W22" s="10"/>
      <c r="X22" s="8"/>
      <c r="Y22" s="10"/>
      <c r="AA22" s="1"/>
      <c r="AD22" s="8"/>
      <c r="AE22" s="10"/>
      <c r="AF22" s="8"/>
      <c r="AG22" s="10"/>
    </row>
    <row r="23" spans="10:33" ht="12.75">
      <c r="J23" s="6"/>
      <c r="K23" s="10"/>
      <c r="L23" s="5"/>
      <c r="M23" s="1"/>
      <c r="N23" s="1"/>
      <c r="P23" s="8"/>
      <c r="Q23" s="10"/>
      <c r="S23" s="5"/>
      <c r="V23" s="8"/>
      <c r="W23" s="10"/>
      <c r="X23" s="8"/>
      <c r="Y23" s="10"/>
      <c r="AA23" s="1"/>
      <c r="AD23" s="8"/>
      <c r="AE23" s="10"/>
      <c r="AF23" s="8"/>
      <c r="AG23" s="10"/>
    </row>
    <row r="24" spans="10:33" ht="12.75">
      <c r="J24" s="6"/>
      <c r="K24" s="10"/>
      <c r="L24" s="5"/>
      <c r="M24" s="1"/>
      <c r="N24" s="1"/>
      <c r="P24" s="8"/>
      <c r="Q24" s="10"/>
      <c r="S24" s="5"/>
      <c r="V24" s="8"/>
      <c r="W24" s="10"/>
      <c r="X24" s="8"/>
      <c r="Y24" s="10"/>
      <c r="AA24" s="1"/>
      <c r="AD24" s="8"/>
      <c r="AE24" s="10"/>
      <c r="AF24" s="8"/>
      <c r="AG24" s="10"/>
    </row>
    <row r="25" spans="10:33" ht="12.75"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0:33" ht="12.75"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</sheetData>
  <sheetProtection/>
  <mergeCells count="16"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PageLayoutView="0" workbookViewId="0" topLeftCell="A1">
      <selection activeCell="A10" sqref="A10:IV11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625" style="5" customWidth="1"/>
    <col min="4" max="4" width="8.875" style="5" bestFit="1" customWidth="1"/>
    <col min="5" max="5" width="5.125" style="5" bestFit="1" customWidth="1"/>
    <col min="6" max="6" width="23.125" style="5" bestFit="1" customWidth="1"/>
    <col min="7" max="8" width="24.25390625" style="5" bestFit="1" customWidth="1"/>
    <col min="9" max="9" width="9.75390625" style="5" bestFit="1" customWidth="1"/>
    <col min="10" max="10" width="10.875" style="5" customWidth="1"/>
    <col min="11" max="11" width="13.875" style="5" customWidth="1"/>
    <col min="12" max="12" width="6.625" style="6" bestFit="1" customWidth="1"/>
    <col min="13" max="13" width="6.625" style="10" bestFit="1" customWidth="1"/>
    <col min="14" max="16" width="6.00390625" style="5" bestFit="1" customWidth="1"/>
    <col min="17" max="17" width="4.375" style="5" customWidth="1"/>
    <col min="18" max="18" width="7.00390625" style="5" bestFit="1" customWidth="1"/>
    <col min="19" max="19" width="9.625" style="10" bestFit="1" customWidth="1"/>
    <col min="20" max="20" width="11.375" style="5" customWidth="1"/>
    <col min="21" max="21" width="18.125" style="5" customWidth="1"/>
    <col min="22" max="16384" width="9.125" style="5" customWidth="1"/>
  </cols>
  <sheetData>
    <row r="1" spans="1:33" ht="20.25">
      <c r="A1" s="18" t="s">
        <v>76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84" t="s">
        <v>18</v>
      </c>
      <c r="B3" s="186" t="s">
        <v>8</v>
      </c>
      <c r="C3" s="186" t="s">
        <v>25</v>
      </c>
      <c r="D3" s="186" t="s">
        <v>26</v>
      </c>
      <c r="E3" s="186" t="s">
        <v>2</v>
      </c>
      <c r="F3" s="186" t="s">
        <v>3</v>
      </c>
      <c r="G3" s="186" t="s">
        <v>20</v>
      </c>
      <c r="H3" s="186" t="s">
        <v>10</v>
      </c>
      <c r="I3" s="186" t="s">
        <v>11</v>
      </c>
      <c r="J3" s="186" t="s">
        <v>7</v>
      </c>
      <c r="K3" s="186" t="s">
        <v>4</v>
      </c>
      <c r="L3" s="188" t="s">
        <v>1</v>
      </c>
      <c r="M3" s="190" t="s">
        <v>0</v>
      </c>
      <c r="N3" s="196"/>
      <c r="O3" s="196"/>
      <c r="P3" s="196"/>
      <c r="Q3" s="196"/>
      <c r="R3" s="196"/>
      <c r="S3" s="196"/>
      <c r="T3" s="199" t="s">
        <v>9</v>
      </c>
      <c r="U3" s="194" t="s">
        <v>48</v>
      </c>
    </row>
    <row r="4" spans="1:21" s="7" customFormat="1" ht="12" thickBot="1">
      <c r="A4" s="185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9"/>
      <c r="M4" s="191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200"/>
      <c r="U4" s="195"/>
    </row>
    <row r="5" spans="1:21" s="41" customFormat="1" ht="12.75">
      <c r="A5" s="44"/>
      <c r="B5" s="45"/>
      <c r="C5" s="45"/>
      <c r="D5" s="45"/>
      <c r="E5" s="45"/>
      <c r="F5" s="45"/>
      <c r="G5" s="42" t="s">
        <v>49</v>
      </c>
      <c r="H5" s="45"/>
      <c r="I5" s="45"/>
      <c r="J5" s="63"/>
      <c r="K5" s="45"/>
      <c r="L5" s="46"/>
      <c r="M5" s="64"/>
      <c r="N5" s="45"/>
      <c r="O5" s="45"/>
      <c r="P5" s="45"/>
      <c r="Q5" s="45"/>
      <c r="R5" s="42"/>
      <c r="S5" s="64">
        <f>R5*M5</f>
        <v>0</v>
      </c>
      <c r="T5" s="45"/>
      <c r="U5" s="43"/>
    </row>
    <row r="6" spans="1:21" s="41" customFormat="1" ht="12.75">
      <c r="A6" s="44">
        <v>12</v>
      </c>
      <c r="B6" s="170">
        <v>1</v>
      </c>
      <c r="C6" s="170" t="s">
        <v>28</v>
      </c>
      <c r="D6" s="170" t="s">
        <v>32</v>
      </c>
      <c r="E6" s="88">
        <v>82.5</v>
      </c>
      <c r="F6" s="89" t="s">
        <v>484</v>
      </c>
      <c r="G6" s="88" t="s">
        <v>206</v>
      </c>
      <c r="H6" s="170" t="s">
        <v>30</v>
      </c>
      <c r="I6" s="170" t="s">
        <v>19</v>
      </c>
      <c r="J6" s="140" t="s">
        <v>485</v>
      </c>
      <c r="K6" s="89" t="s">
        <v>82</v>
      </c>
      <c r="L6" s="46">
        <v>89.25</v>
      </c>
      <c r="M6" s="64"/>
      <c r="N6" s="170">
        <v>110</v>
      </c>
      <c r="O6" s="170">
        <v>120</v>
      </c>
      <c r="P6" s="170">
        <v>130</v>
      </c>
      <c r="Q6" s="170"/>
      <c r="R6" s="42">
        <v>130</v>
      </c>
      <c r="S6" s="64" t="e">
        <f>#REF!*#REF!</f>
        <v>#REF!</v>
      </c>
      <c r="T6" s="170"/>
      <c r="U6" s="89" t="s">
        <v>79</v>
      </c>
    </row>
    <row r="7" spans="1:21" s="41" customFormat="1" ht="12.75">
      <c r="A7" s="44">
        <v>5</v>
      </c>
      <c r="B7" s="170">
        <v>2</v>
      </c>
      <c r="C7" s="170" t="s">
        <v>28</v>
      </c>
      <c r="D7" s="170" t="s">
        <v>32</v>
      </c>
      <c r="E7" s="67">
        <v>90</v>
      </c>
      <c r="F7" s="67" t="s">
        <v>482</v>
      </c>
      <c r="G7" s="88" t="s">
        <v>246</v>
      </c>
      <c r="H7" s="170" t="s">
        <v>24</v>
      </c>
      <c r="I7" s="170" t="s">
        <v>19</v>
      </c>
      <c r="J7" s="98" t="s">
        <v>483</v>
      </c>
      <c r="K7" s="99" t="s">
        <v>82</v>
      </c>
      <c r="L7" s="46">
        <v>89.95</v>
      </c>
      <c r="M7" s="64"/>
      <c r="N7" s="170">
        <v>110</v>
      </c>
      <c r="O7" s="170">
        <v>120</v>
      </c>
      <c r="P7" s="76">
        <v>130</v>
      </c>
      <c r="Q7" s="170"/>
      <c r="R7" s="42">
        <v>120</v>
      </c>
      <c r="S7" s="64">
        <f>R7*M7</f>
        <v>0</v>
      </c>
      <c r="T7" s="170"/>
      <c r="U7" s="89" t="s">
        <v>79</v>
      </c>
    </row>
    <row r="8" spans="1:21" s="41" customFormat="1" ht="12.75">
      <c r="A8" s="44"/>
      <c r="B8" s="45"/>
      <c r="C8" s="45"/>
      <c r="D8" s="45"/>
      <c r="E8" s="45"/>
      <c r="F8" s="45"/>
      <c r="G8" s="42" t="s">
        <v>51</v>
      </c>
      <c r="H8" s="45"/>
      <c r="I8" s="45"/>
      <c r="J8" s="63"/>
      <c r="K8" s="45"/>
      <c r="L8" s="46"/>
      <c r="M8" s="64"/>
      <c r="N8" s="45"/>
      <c r="O8" s="45"/>
      <c r="P8" s="45"/>
      <c r="Q8" s="45"/>
      <c r="R8" s="42"/>
      <c r="S8" s="64">
        <f>R8*M8</f>
        <v>0</v>
      </c>
      <c r="T8" s="45"/>
      <c r="U8" s="43"/>
    </row>
    <row r="9" spans="1:21" s="41" customFormat="1" ht="12.75">
      <c r="A9" s="126">
        <v>3</v>
      </c>
      <c r="B9" s="84">
        <v>3</v>
      </c>
      <c r="C9" s="170" t="s">
        <v>31</v>
      </c>
      <c r="D9" s="170" t="s">
        <v>32</v>
      </c>
      <c r="E9" s="67">
        <v>75</v>
      </c>
      <c r="F9" s="67" t="s">
        <v>271</v>
      </c>
      <c r="G9" s="99" t="s">
        <v>416</v>
      </c>
      <c r="H9" s="170" t="s">
        <v>24</v>
      </c>
      <c r="I9" s="170" t="s">
        <v>19</v>
      </c>
      <c r="J9" s="98">
        <v>33333</v>
      </c>
      <c r="K9" s="99" t="s">
        <v>80</v>
      </c>
      <c r="L9" s="46">
        <v>73.2</v>
      </c>
      <c r="M9" s="64"/>
      <c r="N9" s="65">
        <v>85</v>
      </c>
      <c r="O9" s="65">
        <v>87.5</v>
      </c>
      <c r="P9" s="65">
        <v>92.5</v>
      </c>
      <c r="Q9" s="66"/>
      <c r="R9" s="42">
        <v>92.5</v>
      </c>
      <c r="S9" s="64">
        <f>R9*M9</f>
        <v>0</v>
      </c>
      <c r="T9" s="45"/>
      <c r="U9" s="43" t="s">
        <v>278</v>
      </c>
    </row>
    <row r="11" spans="1:33" ht="12.75">
      <c r="A11" s="27" t="s">
        <v>36</v>
      </c>
      <c r="F11" s="26" t="s">
        <v>50</v>
      </c>
      <c r="J11" s="6"/>
      <c r="K11" s="10"/>
      <c r="L11" s="5"/>
      <c r="M11" s="1"/>
      <c r="N11" s="1"/>
      <c r="P11" s="8"/>
      <c r="Q11" s="10"/>
      <c r="S11" s="5"/>
      <c r="V11" s="8"/>
      <c r="W11" s="10"/>
      <c r="X11" s="8"/>
      <c r="Y11" s="10"/>
      <c r="AA11" s="1"/>
      <c r="AD11" s="8"/>
      <c r="AE11" s="10"/>
      <c r="AF11" s="8"/>
      <c r="AG11" s="10"/>
    </row>
    <row r="12" spans="1:33" ht="12.75">
      <c r="A12" s="27" t="s">
        <v>37</v>
      </c>
      <c r="F12" s="26" t="s">
        <v>71</v>
      </c>
      <c r="J12" s="6"/>
      <c r="K12" s="10"/>
      <c r="L12" s="5"/>
      <c r="M12" s="1"/>
      <c r="N12" s="1"/>
      <c r="P12" s="8"/>
      <c r="Q12" s="10"/>
      <c r="S12" s="5"/>
      <c r="V12" s="8"/>
      <c r="W12" s="10"/>
      <c r="X12" s="8"/>
      <c r="Y12" s="10"/>
      <c r="AA12" s="1"/>
      <c r="AD12" s="8"/>
      <c r="AE12" s="10"/>
      <c r="AF12" s="8"/>
      <c r="AG12" s="10"/>
    </row>
    <row r="13" spans="1:33" ht="12.75">
      <c r="A13" s="27" t="s">
        <v>38</v>
      </c>
      <c r="F13" s="26" t="s">
        <v>68</v>
      </c>
      <c r="J13" s="6"/>
      <c r="K13" s="10"/>
      <c r="L13" s="5"/>
      <c r="M13" s="1"/>
      <c r="N13" s="1"/>
      <c r="P13" s="8"/>
      <c r="Q13" s="10"/>
      <c r="S13" s="5"/>
      <c r="V13" s="8"/>
      <c r="W13" s="10"/>
      <c r="X13" s="8"/>
      <c r="Y13" s="10"/>
      <c r="AA13" s="1"/>
      <c r="AD13" s="8"/>
      <c r="AE13" s="10"/>
      <c r="AF13" s="8"/>
      <c r="AG13" s="10"/>
    </row>
    <row r="14" spans="1:33" ht="12.75">
      <c r="A14" s="27" t="s">
        <v>40</v>
      </c>
      <c r="F14" s="26" t="s">
        <v>67</v>
      </c>
      <c r="J14" s="6"/>
      <c r="K14" s="10"/>
      <c r="L14" s="5"/>
      <c r="M14" s="1"/>
      <c r="N14" s="1"/>
      <c r="P14" s="8"/>
      <c r="Q14" s="10"/>
      <c r="S14" s="5"/>
      <c r="V14" s="8"/>
      <c r="W14" s="10"/>
      <c r="X14" s="8"/>
      <c r="Y14" s="10"/>
      <c r="AA14" s="1"/>
      <c r="AD14" s="8"/>
      <c r="AE14" s="10"/>
      <c r="AF14" s="8"/>
      <c r="AG14" s="10"/>
    </row>
    <row r="15" spans="1:33" ht="12.75">
      <c r="A15" s="27" t="s">
        <v>39</v>
      </c>
      <c r="F15" s="26" t="s">
        <v>41</v>
      </c>
      <c r="J15" s="6"/>
      <c r="K15" s="10"/>
      <c r="L15" s="5"/>
      <c r="M15" s="1"/>
      <c r="N15" s="1"/>
      <c r="P15" s="8"/>
      <c r="Q15" s="10"/>
      <c r="S15" s="5"/>
      <c r="V15" s="8"/>
      <c r="W15" s="10"/>
      <c r="X15" s="8"/>
      <c r="Y15" s="10"/>
      <c r="AA15" s="1"/>
      <c r="AD15" s="8"/>
      <c r="AE15" s="10"/>
      <c r="AF15" s="8"/>
      <c r="AG15" s="10"/>
    </row>
    <row r="16" spans="1:33" ht="12.75">
      <c r="A16" s="27" t="s">
        <v>69</v>
      </c>
      <c r="F16" s="26" t="s">
        <v>43</v>
      </c>
      <c r="J16" s="6"/>
      <c r="K16" s="10"/>
      <c r="L16" s="5"/>
      <c r="M16" s="1"/>
      <c r="N16" s="1"/>
      <c r="P16" s="8"/>
      <c r="Q16" s="10"/>
      <c r="S16" s="5"/>
      <c r="V16" s="8"/>
      <c r="W16" s="10"/>
      <c r="X16" s="8"/>
      <c r="Y16" s="10"/>
      <c r="AA16" s="1"/>
      <c r="AD16" s="8"/>
      <c r="AE16" s="10"/>
      <c r="AF16" s="8"/>
      <c r="AG16" s="10"/>
    </row>
    <row r="17" spans="1:33" ht="12.75">
      <c r="A17" s="27" t="s">
        <v>70</v>
      </c>
      <c r="F17" s="26" t="s">
        <v>42</v>
      </c>
      <c r="J17" s="6"/>
      <c r="K17" s="10"/>
      <c r="L17" s="5"/>
      <c r="M17" s="1"/>
      <c r="N17" s="1"/>
      <c r="P17" s="8"/>
      <c r="Q17" s="10"/>
      <c r="S17" s="5"/>
      <c r="V17" s="8"/>
      <c r="W17" s="10"/>
      <c r="X17" s="8"/>
      <c r="Y17" s="10"/>
      <c r="AA17" s="1"/>
      <c r="AD17" s="8"/>
      <c r="AE17" s="10"/>
      <c r="AF17" s="8"/>
      <c r="AG17" s="10"/>
    </row>
    <row r="18" spans="1:33" ht="12.75">
      <c r="A18" s="27"/>
      <c r="F18" s="26"/>
      <c r="J18" s="6"/>
      <c r="K18" s="10"/>
      <c r="L18" s="5"/>
      <c r="M18" s="1"/>
      <c r="N18" s="1"/>
      <c r="P18" s="8"/>
      <c r="Q18" s="10"/>
      <c r="S18" s="5"/>
      <c r="V18" s="8"/>
      <c r="W18" s="10"/>
      <c r="X18" s="8"/>
      <c r="Y18" s="10"/>
      <c r="AA18" s="1"/>
      <c r="AD18" s="8"/>
      <c r="AE18" s="10"/>
      <c r="AF18" s="8"/>
      <c r="AG18" s="10"/>
    </row>
    <row r="19" spans="1:33" ht="12.75">
      <c r="A19" s="27"/>
      <c r="F19" s="26"/>
      <c r="J19" s="6"/>
      <c r="K19" s="10"/>
      <c r="L19" s="5"/>
      <c r="M19" s="1"/>
      <c r="N19" s="1"/>
      <c r="P19" s="8"/>
      <c r="Q19" s="10"/>
      <c r="S19" s="5"/>
      <c r="V19" s="8"/>
      <c r="W19" s="10"/>
      <c r="X19" s="8"/>
      <c r="Y19" s="10"/>
      <c r="AA19" s="1"/>
      <c r="AD19" s="8"/>
      <c r="AE19" s="10"/>
      <c r="AF19" s="8"/>
      <c r="AG19" s="10"/>
    </row>
    <row r="20" spans="1:33" ht="12.75">
      <c r="A20" s="27"/>
      <c r="F20" s="26"/>
      <c r="J20" s="6"/>
      <c r="K20" s="10"/>
      <c r="L20" s="5"/>
      <c r="M20" s="1"/>
      <c r="N20" s="1"/>
      <c r="P20" s="8"/>
      <c r="Q20" s="10"/>
      <c r="S20" s="5"/>
      <c r="V20" s="8"/>
      <c r="W20" s="10"/>
      <c r="X20" s="8"/>
      <c r="Y20" s="10"/>
      <c r="AA20" s="1"/>
      <c r="AD20" s="8"/>
      <c r="AE20" s="10"/>
      <c r="AF20" s="8"/>
      <c r="AG20" s="10"/>
    </row>
    <row r="21" spans="10:33" ht="12.75">
      <c r="J21" s="6"/>
      <c r="K21" s="10"/>
      <c r="L21" s="5"/>
      <c r="M21" s="1"/>
      <c r="N21" s="1"/>
      <c r="P21" s="8"/>
      <c r="Q21" s="10"/>
      <c r="S21" s="5"/>
      <c r="V21" s="8"/>
      <c r="W21" s="10"/>
      <c r="X21" s="8"/>
      <c r="Y21" s="10"/>
      <c r="AA21" s="1"/>
      <c r="AD21" s="8"/>
      <c r="AE21" s="10"/>
      <c r="AF21" s="8"/>
      <c r="AG21" s="10"/>
    </row>
    <row r="22" spans="10:33" ht="12.75">
      <c r="J22" s="6"/>
      <c r="K22" s="10"/>
      <c r="L22" s="5"/>
      <c r="M22" s="1"/>
      <c r="N22" s="1"/>
      <c r="P22" s="8"/>
      <c r="Q22" s="10"/>
      <c r="S22" s="5"/>
      <c r="V22" s="8"/>
      <c r="W22" s="10"/>
      <c r="X22" s="8"/>
      <c r="Y22" s="10"/>
      <c r="AA22" s="1"/>
      <c r="AD22" s="8"/>
      <c r="AE22" s="10"/>
      <c r="AF22" s="8"/>
      <c r="AG22" s="10"/>
    </row>
    <row r="23" spans="10:33" ht="12.75">
      <c r="J23" s="6"/>
      <c r="K23" s="10"/>
      <c r="L23" s="5"/>
      <c r="M23" s="1"/>
      <c r="N23" s="1"/>
      <c r="P23" s="8"/>
      <c r="Q23" s="10"/>
      <c r="S23" s="5"/>
      <c r="V23" s="8"/>
      <c r="W23" s="10"/>
      <c r="X23" s="8"/>
      <c r="Y23" s="10"/>
      <c r="AA23" s="1"/>
      <c r="AD23" s="8"/>
      <c r="AE23" s="10"/>
      <c r="AF23" s="8"/>
      <c r="AG23" s="10"/>
    </row>
    <row r="24" spans="10:33" ht="12.75">
      <c r="J24" s="6"/>
      <c r="K24" s="10"/>
      <c r="L24" s="5"/>
      <c r="M24" s="1"/>
      <c r="N24" s="1"/>
      <c r="P24" s="8"/>
      <c r="Q24" s="10"/>
      <c r="S24" s="5"/>
      <c r="V24" s="8"/>
      <c r="W24" s="10"/>
      <c r="X24" s="8"/>
      <c r="Y24" s="10"/>
      <c r="AA24" s="1"/>
      <c r="AD24" s="8"/>
      <c r="AE24" s="10"/>
      <c r="AF24" s="8"/>
      <c r="AG24" s="10"/>
    </row>
    <row r="25" spans="10:33" ht="12.75"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0:33" ht="12.75"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  <row r="27" spans="10:33" ht="12.75">
      <c r="J27" s="6"/>
      <c r="K27" s="10"/>
      <c r="L27" s="5"/>
      <c r="M27" s="1"/>
      <c r="N27" s="1"/>
      <c r="P27" s="8"/>
      <c r="Q27" s="10"/>
      <c r="S27" s="5"/>
      <c r="V27" s="8"/>
      <c r="W27" s="10"/>
      <c r="X27" s="8"/>
      <c r="Y27" s="10"/>
      <c r="AA27" s="1"/>
      <c r="AD27" s="8"/>
      <c r="AE27" s="10"/>
      <c r="AF27" s="8"/>
      <c r="AG27" s="10"/>
    </row>
    <row r="28" spans="10:33" ht="12.75">
      <c r="J28" s="6"/>
      <c r="K28" s="10"/>
      <c r="L28" s="5"/>
      <c r="M28" s="1"/>
      <c r="N28" s="1"/>
      <c r="P28" s="8"/>
      <c r="Q28" s="10"/>
      <c r="S28" s="5"/>
      <c r="V28" s="8"/>
      <c r="W28" s="10"/>
      <c r="X28" s="8"/>
      <c r="Y28" s="10"/>
      <c r="AA28" s="1"/>
      <c r="AD28" s="8"/>
      <c r="AE28" s="10"/>
      <c r="AF28" s="8"/>
      <c r="AG28" s="10"/>
    </row>
    <row r="29" spans="10:33" ht="12.75">
      <c r="J29" s="6"/>
      <c r="K29" s="10"/>
      <c r="L29" s="5"/>
      <c r="M29" s="1"/>
      <c r="N29" s="1"/>
      <c r="P29" s="8"/>
      <c r="Q29" s="10"/>
      <c r="S29" s="5"/>
      <c r="V29" s="8"/>
      <c r="W29" s="10"/>
      <c r="X29" s="8"/>
      <c r="Y29" s="10"/>
      <c r="AA29" s="1"/>
      <c r="AD29" s="8"/>
      <c r="AE29" s="10"/>
      <c r="AF29" s="8"/>
      <c r="AG29" s="10"/>
    </row>
  </sheetData>
  <sheetProtection/>
  <mergeCells count="16"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zoomScalePageLayoutView="0" workbookViewId="0" topLeftCell="A1">
      <selection activeCell="A18" sqref="A18:IV19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625" style="5" customWidth="1"/>
    <col min="4" max="4" width="8.875" style="5" bestFit="1" customWidth="1"/>
    <col min="5" max="5" width="5.125" style="5" bestFit="1" customWidth="1"/>
    <col min="6" max="6" width="24.75390625" style="5" customWidth="1"/>
    <col min="7" max="8" width="24.25390625" style="5" bestFit="1" customWidth="1"/>
    <col min="9" max="9" width="9.75390625" style="5" bestFit="1" customWidth="1"/>
    <col min="10" max="10" width="10.875" style="5" customWidth="1"/>
    <col min="11" max="11" width="13.875" style="5" customWidth="1"/>
    <col min="12" max="12" width="6.625" style="6" bestFit="1" customWidth="1"/>
    <col min="13" max="13" width="6.625" style="10" bestFit="1" customWidth="1"/>
    <col min="14" max="16" width="6.00390625" style="5" bestFit="1" customWidth="1"/>
    <col min="17" max="17" width="4.375" style="5" customWidth="1"/>
    <col min="18" max="18" width="7.00390625" style="5" bestFit="1" customWidth="1"/>
    <col min="19" max="19" width="9.625" style="10" bestFit="1" customWidth="1"/>
    <col min="20" max="20" width="11.375" style="5" customWidth="1"/>
    <col min="21" max="21" width="19.75390625" style="5" customWidth="1"/>
    <col min="22" max="16384" width="9.125" style="5" customWidth="1"/>
  </cols>
  <sheetData>
    <row r="1" spans="1:33" ht="20.25">
      <c r="A1" s="18" t="s">
        <v>76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D2" s="109" t="s">
        <v>550</v>
      </c>
      <c r="E2" s="109"/>
      <c r="F2" s="109"/>
      <c r="G2" s="109"/>
      <c r="H2" s="109"/>
      <c r="I2" s="109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84" t="s">
        <v>18</v>
      </c>
      <c r="B3" s="186" t="s">
        <v>8</v>
      </c>
      <c r="C3" s="186" t="s">
        <v>25</v>
      </c>
      <c r="D3" s="186" t="s">
        <v>26</v>
      </c>
      <c r="E3" s="186" t="s">
        <v>2</v>
      </c>
      <c r="F3" s="186" t="s">
        <v>3</v>
      </c>
      <c r="G3" s="186" t="s">
        <v>20</v>
      </c>
      <c r="H3" s="186" t="s">
        <v>10</v>
      </c>
      <c r="I3" s="186" t="s">
        <v>11</v>
      </c>
      <c r="J3" s="186" t="s">
        <v>7</v>
      </c>
      <c r="K3" s="186" t="s">
        <v>4</v>
      </c>
      <c r="L3" s="188" t="s">
        <v>1</v>
      </c>
      <c r="M3" s="190" t="s">
        <v>0</v>
      </c>
      <c r="N3" s="196"/>
      <c r="O3" s="196"/>
      <c r="P3" s="196"/>
      <c r="Q3" s="196"/>
      <c r="R3" s="196"/>
      <c r="S3" s="196"/>
      <c r="T3" s="199" t="s">
        <v>9</v>
      </c>
      <c r="U3" s="194" t="s">
        <v>48</v>
      </c>
    </row>
    <row r="4" spans="1:21" s="7" customFormat="1" ht="12" thickBot="1">
      <c r="A4" s="185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9"/>
      <c r="M4" s="191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200"/>
      <c r="U4" s="210"/>
    </row>
    <row r="5" spans="1:21" ht="12.75">
      <c r="A5" s="29"/>
      <c r="B5" s="30"/>
      <c r="C5" s="30"/>
      <c r="D5" s="30"/>
      <c r="E5" s="30"/>
      <c r="F5" s="30"/>
      <c r="G5" s="108" t="s">
        <v>47</v>
      </c>
      <c r="H5" s="30"/>
      <c r="I5" s="30"/>
      <c r="J5" s="33"/>
      <c r="K5" s="30"/>
      <c r="L5" s="31"/>
      <c r="M5" s="34"/>
      <c r="N5" s="30"/>
      <c r="O5" s="30"/>
      <c r="P5" s="30"/>
      <c r="Q5" s="30"/>
      <c r="R5" s="30"/>
      <c r="S5" s="34"/>
      <c r="T5" s="30"/>
      <c r="U5" s="179"/>
    </row>
    <row r="6" spans="1:21" s="41" customFormat="1" ht="12.75">
      <c r="A6" s="44">
        <v>12</v>
      </c>
      <c r="B6" s="173">
        <v>1</v>
      </c>
      <c r="C6" s="173" t="s">
        <v>28</v>
      </c>
      <c r="D6" s="173" t="s">
        <v>32</v>
      </c>
      <c r="E6" s="90">
        <v>60</v>
      </c>
      <c r="F6" s="88" t="s">
        <v>151</v>
      </c>
      <c r="G6" s="100" t="s">
        <v>152</v>
      </c>
      <c r="H6" s="173" t="s">
        <v>24</v>
      </c>
      <c r="I6" s="173" t="s">
        <v>19</v>
      </c>
      <c r="J6" s="94" t="s">
        <v>153</v>
      </c>
      <c r="K6" s="90" t="s">
        <v>92</v>
      </c>
      <c r="L6" s="46">
        <v>64</v>
      </c>
      <c r="M6" s="64"/>
      <c r="N6" s="173">
        <v>25</v>
      </c>
      <c r="O6" s="173">
        <v>30</v>
      </c>
      <c r="P6" s="173">
        <v>30</v>
      </c>
      <c r="Q6" s="173"/>
      <c r="R6" s="42">
        <v>30</v>
      </c>
      <c r="S6" s="64">
        <f aca="true" t="shared" si="0" ref="S6:S17">R6*M6</f>
        <v>0</v>
      </c>
      <c r="T6" s="173"/>
      <c r="U6" s="89" t="s">
        <v>154</v>
      </c>
    </row>
    <row r="7" spans="1:21" s="41" customFormat="1" ht="12.75">
      <c r="A7" s="44"/>
      <c r="B7" s="173"/>
      <c r="C7" s="173"/>
      <c r="D7" s="173"/>
      <c r="E7" s="173"/>
      <c r="F7" s="45"/>
      <c r="G7" s="42" t="s">
        <v>551</v>
      </c>
      <c r="H7" s="45"/>
      <c r="I7" s="45"/>
      <c r="J7" s="63"/>
      <c r="K7" s="45"/>
      <c r="L7" s="46"/>
      <c r="M7" s="64"/>
      <c r="N7" s="45"/>
      <c r="O7" s="45"/>
      <c r="P7" s="45"/>
      <c r="Q7" s="45"/>
      <c r="R7" s="42"/>
      <c r="S7" s="64"/>
      <c r="T7" s="45"/>
      <c r="U7" s="173"/>
    </row>
    <row r="8" spans="1:21" s="41" customFormat="1" ht="12.75">
      <c r="A8" s="44">
        <v>12</v>
      </c>
      <c r="B8" s="173">
        <v>1</v>
      </c>
      <c r="C8" s="173" t="s">
        <v>28</v>
      </c>
      <c r="D8" s="173" t="s">
        <v>32</v>
      </c>
      <c r="E8" s="141">
        <v>75</v>
      </c>
      <c r="F8" s="141" t="s">
        <v>107</v>
      </c>
      <c r="G8" s="100" t="s">
        <v>255</v>
      </c>
      <c r="H8" s="173" t="s">
        <v>34</v>
      </c>
      <c r="I8" s="173" t="s">
        <v>19</v>
      </c>
      <c r="J8" s="183">
        <v>18083</v>
      </c>
      <c r="K8" s="141" t="s">
        <v>109</v>
      </c>
      <c r="L8" s="46">
        <v>73.6</v>
      </c>
      <c r="M8" s="64"/>
      <c r="N8" s="173">
        <v>40</v>
      </c>
      <c r="O8" s="173">
        <v>45</v>
      </c>
      <c r="P8" s="76">
        <v>47.5</v>
      </c>
      <c r="Q8" s="173"/>
      <c r="R8" s="42">
        <v>45</v>
      </c>
      <c r="S8" s="64">
        <f>R8*M8</f>
        <v>0</v>
      </c>
      <c r="T8" s="173"/>
      <c r="U8" s="141" t="s">
        <v>412</v>
      </c>
    </row>
    <row r="9" spans="1:21" s="41" customFormat="1" ht="12.75">
      <c r="A9" s="44">
        <v>12</v>
      </c>
      <c r="B9" s="173">
        <v>1</v>
      </c>
      <c r="C9" s="173" t="s">
        <v>28</v>
      </c>
      <c r="D9" s="173" t="s">
        <v>32</v>
      </c>
      <c r="E9" s="141">
        <v>82.5</v>
      </c>
      <c r="F9" s="141" t="s">
        <v>231</v>
      </c>
      <c r="G9" s="100" t="s">
        <v>81</v>
      </c>
      <c r="H9" s="173" t="s">
        <v>24</v>
      </c>
      <c r="I9" s="173" t="s">
        <v>19</v>
      </c>
      <c r="J9" s="142">
        <v>31243</v>
      </c>
      <c r="K9" s="141" t="s">
        <v>82</v>
      </c>
      <c r="L9" s="46">
        <v>80.75</v>
      </c>
      <c r="M9" s="64"/>
      <c r="N9" s="76">
        <v>57.5</v>
      </c>
      <c r="O9" s="65">
        <v>62.5</v>
      </c>
      <c r="P9" s="65">
        <v>67.5</v>
      </c>
      <c r="Q9" s="173"/>
      <c r="R9" s="42">
        <v>67.5</v>
      </c>
      <c r="S9" s="64">
        <f>R9*M9</f>
        <v>0</v>
      </c>
      <c r="T9" s="173"/>
      <c r="U9" s="141" t="s">
        <v>236</v>
      </c>
    </row>
    <row r="10" spans="1:21" s="41" customFormat="1" ht="12.75">
      <c r="A10" s="44">
        <v>5</v>
      </c>
      <c r="B10" s="173">
        <v>2</v>
      </c>
      <c r="C10" s="173" t="s">
        <v>28</v>
      </c>
      <c r="D10" s="173" t="s">
        <v>32</v>
      </c>
      <c r="E10" s="141">
        <v>82.5</v>
      </c>
      <c r="F10" s="141" t="s">
        <v>459</v>
      </c>
      <c r="G10" s="100" t="s">
        <v>548</v>
      </c>
      <c r="H10" s="173" t="s">
        <v>24</v>
      </c>
      <c r="I10" s="173" t="s">
        <v>19</v>
      </c>
      <c r="J10" s="142">
        <v>31949</v>
      </c>
      <c r="K10" s="141" t="s">
        <v>82</v>
      </c>
      <c r="L10" s="46">
        <v>84.4</v>
      </c>
      <c r="M10" s="64"/>
      <c r="N10" s="76">
        <v>45</v>
      </c>
      <c r="O10" s="173">
        <v>45</v>
      </c>
      <c r="P10" s="173">
        <v>50</v>
      </c>
      <c r="Q10" s="173"/>
      <c r="R10" s="42">
        <v>50</v>
      </c>
      <c r="S10" s="64">
        <f>R10*M10</f>
        <v>0</v>
      </c>
      <c r="T10" s="173"/>
      <c r="U10" s="141" t="s">
        <v>549</v>
      </c>
    </row>
    <row r="11" spans="1:21" s="41" customFormat="1" ht="12.75">
      <c r="A11" s="44">
        <v>12</v>
      </c>
      <c r="B11" s="173">
        <v>1</v>
      </c>
      <c r="C11" s="173" t="s">
        <v>28</v>
      </c>
      <c r="D11" s="173" t="s">
        <v>32</v>
      </c>
      <c r="E11" s="141">
        <v>82.5</v>
      </c>
      <c r="F11" s="141" t="s">
        <v>184</v>
      </c>
      <c r="G11" s="100" t="s">
        <v>152</v>
      </c>
      <c r="H11" s="173" t="s">
        <v>24</v>
      </c>
      <c r="I11" s="173" t="s">
        <v>19</v>
      </c>
      <c r="J11" s="142">
        <v>26726</v>
      </c>
      <c r="K11" s="89" t="s">
        <v>73</v>
      </c>
      <c r="L11" s="46">
        <v>81.9</v>
      </c>
      <c r="M11" s="64"/>
      <c r="N11" s="173">
        <v>47.5</v>
      </c>
      <c r="O11" s="76">
        <v>52.5</v>
      </c>
      <c r="P11" s="173">
        <v>52.5</v>
      </c>
      <c r="Q11" s="173"/>
      <c r="R11" s="42">
        <v>47.5</v>
      </c>
      <c r="S11" s="64">
        <f>R11*M11</f>
        <v>0</v>
      </c>
      <c r="T11" s="173"/>
      <c r="U11" s="141" t="s">
        <v>336</v>
      </c>
    </row>
    <row r="12" spans="1:21" s="41" customFormat="1" ht="12.75">
      <c r="A12" s="44">
        <v>12</v>
      </c>
      <c r="B12" s="173">
        <v>1</v>
      </c>
      <c r="C12" s="173" t="s">
        <v>28</v>
      </c>
      <c r="D12" s="173" t="s">
        <v>32</v>
      </c>
      <c r="E12" s="90">
        <v>100</v>
      </c>
      <c r="F12" s="88" t="s">
        <v>455</v>
      </c>
      <c r="G12" s="100" t="s">
        <v>424</v>
      </c>
      <c r="H12" s="88" t="s">
        <v>301</v>
      </c>
      <c r="I12" s="173" t="s">
        <v>19</v>
      </c>
      <c r="J12" s="94" t="s">
        <v>422</v>
      </c>
      <c r="K12" s="90" t="s">
        <v>80</v>
      </c>
      <c r="L12" s="46">
        <v>98.2</v>
      </c>
      <c r="M12" s="64"/>
      <c r="N12" s="76">
        <v>62.5</v>
      </c>
      <c r="O12" s="65">
        <v>62.5</v>
      </c>
      <c r="P12" s="65">
        <v>65</v>
      </c>
      <c r="Q12" s="173"/>
      <c r="R12" s="42">
        <v>65</v>
      </c>
      <c r="S12" s="64">
        <f>R12*M12</f>
        <v>0</v>
      </c>
      <c r="T12" s="173"/>
      <c r="U12" s="141" t="s">
        <v>336</v>
      </c>
    </row>
    <row r="13" spans="1:21" s="41" customFormat="1" ht="12.75">
      <c r="A13" s="44">
        <v>12</v>
      </c>
      <c r="B13" s="173">
        <v>1</v>
      </c>
      <c r="C13" s="173" t="s">
        <v>28</v>
      </c>
      <c r="D13" s="173" t="s">
        <v>32</v>
      </c>
      <c r="E13" s="141">
        <v>100</v>
      </c>
      <c r="F13" s="141" t="s">
        <v>460</v>
      </c>
      <c r="G13" s="100" t="s">
        <v>81</v>
      </c>
      <c r="H13" s="173" t="s">
        <v>24</v>
      </c>
      <c r="I13" s="173" t="s">
        <v>19</v>
      </c>
      <c r="J13" s="142">
        <v>30434</v>
      </c>
      <c r="K13" s="141" t="s">
        <v>80</v>
      </c>
      <c r="L13" s="46">
        <v>93.75</v>
      </c>
      <c r="M13" s="64"/>
      <c r="N13" s="173">
        <v>52.5</v>
      </c>
      <c r="O13" s="173">
        <v>62.5</v>
      </c>
      <c r="P13" s="76">
        <v>67.5</v>
      </c>
      <c r="Q13" s="173"/>
      <c r="R13" s="42">
        <v>62.5</v>
      </c>
      <c r="S13" s="64">
        <f t="shared" si="0"/>
        <v>0</v>
      </c>
      <c r="T13" s="173"/>
      <c r="U13" s="141" t="s">
        <v>336</v>
      </c>
    </row>
    <row r="14" spans="1:21" s="41" customFormat="1" ht="12.75">
      <c r="A14" s="44"/>
      <c r="B14" s="45"/>
      <c r="C14" s="45"/>
      <c r="D14" s="45"/>
      <c r="E14" s="45"/>
      <c r="F14" s="45"/>
      <c r="G14" s="42" t="s">
        <v>552</v>
      </c>
      <c r="H14" s="45"/>
      <c r="I14" s="45"/>
      <c r="J14" s="63"/>
      <c r="K14" s="45"/>
      <c r="L14" s="46"/>
      <c r="M14" s="64"/>
      <c r="N14" s="45"/>
      <c r="O14" s="45"/>
      <c r="P14" s="45"/>
      <c r="Q14" s="45"/>
      <c r="R14" s="42"/>
      <c r="S14" s="64">
        <f t="shared" si="0"/>
        <v>0</v>
      </c>
      <c r="T14" s="45"/>
      <c r="U14" s="173"/>
    </row>
    <row r="15" spans="1:21" s="41" customFormat="1" ht="12.75">
      <c r="A15" s="44">
        <v>12</v>
      </c>
      <c r="B15" s="173">
        <v>1</v>
      </c>
      <c r="C15" s="173" t="s">
        <v>28</v>
      </c>
      <c r="D15" s="173" t="s">
        <v>32</v>
      </c>
      <c r="E15" s="141">
        <v>82.5</v>
      </c>
      <c r="F15" s="141" t="s">
        <v>184</v>
      </c>
      <c r="G15" s="100" t="s">
        <v>152</v>
      </c>
      <c r="H15" s="173" t="s">
        <v>24</v>
      </c>
      <c r="I15" s="173" t="s">
        <v>19</v>
      </c>
      <c r="J15" s="142">
        <v>26726</v>
      </c>
      <c r="K15" s="89" t="s">
        <v>73</v>
      </c>
      <c r="L15" s="46">
        <v>81.9</v>
      </c>
      <c r="M15" s="64"/>
      <c r="N15" s="45">
        <v>60</v>
      </c>
      <c r="O15" s="76">
        <v>70</v>
      </c>
      <c r="P15" s="76">
        <v>70</v>
      </c>
      <c r="Q15" s="45"/>
      <c r="R15" s="42">
        <v>60</v>
      </c>
      <c r="S15" s="64">
        <f t="shared" si="0"/>
        <v>0</v>
      </c>
      <c r="T15" s="45"/>
      <c r="U15" s="89"/>
    </row>
    <row r="16" spans="1:21" s="41" customFormat="1" ht="12.75">
      <c r="A16" s="44"/>
      <c r="B16" s="45"/>
      <c r="C16" s="45"/>
      <c r="D16" s="45"/>
      <c r="E16" s="45"/>
      <c r="F16" s="45"/>
      <c r="G16" s="42" t="s">
        <v>51</v>
      </c>
      <c r="H16" s="45"/>
      <c r="I16" s="45"/>
      <c r="J16" s="63"/>
      <c r="K16" s="45"/>
      <c r="L16" s="46"/>
      <c r="M16" s="64"/>
      <c r="N16" s="45"/>
      <c r="O16" s="45"/>
      <c r="P16" s="45"/>
      <c r="Q16" s="45"/>
      <c r="R16" s="42"/>
      <c r="S16" s="64">
        <f t="shared" si="0"/>
        <v>0</v>
      </c>
      <c r="T16" s="45"/>
      <c r="U16" s="173"/>
    </row>
    <row r="17" spans="1:21" s="41" customFormat="1" ht="12.75">
      <c r="A17" s="44"/>
      <c r="B17" s="173"/>
      <c r="C17" s="173" t="s">
        <v>31</v>
      </c>
      <c r="D17" s="173" t="s">
        <v>32</v>
      </c>
      <c r="E17" s="90">
        <v>100</v>
      </c>
      <c r="F17" s="88" t="s">
        <v>461</v>
      </c>
      <c r="G17" s="90" t="s">
        <v>255</v>
      </c>
      <c r="H17" s="173" t="s">
        <v>34</v>
      </c>
      <c r="I17" s="173" t="s">
        <v>19</v>
      </c>
      <c r="J17" s="94" t="s">
        <v>545</v>
      </c>
      <c r="K17" s="90" t="s">
        <v>143</v>
      </c>
      <c r="L17" s="46">
        <v>92.8</v>
      </c>
      <c r="M17" s="64"/>
      <c r="N17" s="65">
        <v>65</v>
      </c>
      <c r="O17" s="65">
        <v>67.5</v>
      </c>
      <c r="P17" s="65">
        <v>72.5</v>
      </c>
      <c r="Q17" s="66"/>
      <c r="R17" s="42">
        <v>67.5</v>
      </c>
      <c r="S17" s="64">
        <f t="shared" si="0"/>
        <v>0</v>
      </c>
      <c r="T17" s="173"/>
      <c r="U17" s="89" t="s">
        <v>457</v>
      </c>
    </row>
    <row r="19" spans="1:33" ht="12.75">
      <c r="A19" s="27" t="s">
        <v>36</v>
      </c>
      <c r="F19" s="26" t="s">
        <v>50</v>
      </c>
      <c r="J19" s="6"/>
      <c r="K19" s="10"/>
      <c r="L19" s="5"/>
      <c r="M19" s="1"/>
      <c r="N19" s="1"/>
      <c r="P19" s="8"/>
      <c r="Q19" s="10"/>
      <c r="S19" s="5"/>
      <c r="V19" s="8"/>
      <c r="W19" s="10"/>
      <c r="X19" s="8"/>
      <c r="Y19" s="10"/>
      <c r="AA19" s="1"/>
      <c r="AD19" s="8"/>
      <c r="AE19" s="10"/>
      <c r="AF19" s="8"/>
      <c r="AG19" s="10"/>
    </row>
    <row r="20" spans="1:33" ht="12.75">
      <c r="A20" s="27" t="s">
        <v>37</v>
      </c>
      <c r="F20" s="26" t="s">
        <v>71</v>
      </c>
      <c r="J20" s="6"/>
      <c r="K20" s="10"/>
      <c r="L20" s="5"/>
      <c r="M20" s="1"/>
      <c r="N20" s="1"/>
      <c r="P20" s="8"/>
      <c r="Q20" s="10"/>
      <c r="S20" s="5"/>
      <c r="V20" s="8"/>
      <c r="W20" s="10"/>
      <c r="X20" s="8"/>
      <c r="Y20" s="10"/>
      <c r="AA20" s="1"/>
      <c r="AD20" s="8"/>
      <c r="AE20" s="10"/>
      <c r="AF20" s="8"/>
      <c r="AG20" s="10"/>
    </row>
    <row r="21" spans="1:33" ht="12.75">
      <c r="A21" s="27" t="s">
        <v>38</v>
      </c>
      <c r="F21" s="26" t="s">
        <v>68</v>
      </c>
      <c r="J21" s="6"/>
      <c r="K21" s="10"/>
      <c r="L21" s="5"/>
      <c r="M21" s="1"/>
      <c r="N21" s="1"/>
      <c r="P21" s="8"/>
      <c r="Q21" s="10"/>
      <c r="S21" s="5"/>
      <c r="V21" s="8"/>
      <c r="W21" s="10"/>
      <c r="X21" s="8"/>
      <c r="Y21" s="10"/>
      <c r="AA21" s="1"/>
      <c r="AD21" s="8"/>
      <c r="AE21" s="10"/>
      <c r="AF21" s="8"/>
      <c r="AG21" s="10"/>
    </row>
    <row r="22" spans="1:33" ht="12.75">
      <c r="A22" s="27" t="s">
        <v>40</v>
      </c>
      <c r="F22" s="26" t="s">
        <v>67</v>
      </c>
      <c r="J22" s="6"/>
      <c r="K22" s="10"/>
      <c r="L22" s="5"/>
      <c r="M22" s="1"/>
      <c r="N22" s="1"/>
      <c r="P22" s="8"/>
      <c r="Q22" s="10"/>
      <c r="S22" s="5"/>
      <c r="V22" s="8"/>
      <c r="W22" s="10"/>
      <c r="X22" s="8"/>
      <c r="Y22" s="10"/>
      <c r="AA22" s="1"/>
      <c r="AD22" s="8"/>
      <c r="AE22" s="10"/>
      <c r="AF22" s="8"/>
      <c r="AG22" s="10"/>
    </row>
    <row r="23" spans="1:33" ht="12.75">
      <c r="A23" s="27" t="s">
        <v>39</v>
      </c>
      <c r="F23" s="26" t="s">
        <v>41</v>
      </c>
      <c r="J23" s="6"/>
      <c r="K23" s="10"/>
      <c r="L23" s="5"/>
      <c r="M23" s="1"/>
      <c r="N23" s="1"/>
      <c r="P23" s="8"/>
      <c r="Q23" s="10"/>
      <c r="S23" s="5"/>
      <c r="V23" s="8"/>
      <c r="W23" s="10"/>
      <c r="X23" s="8"/>
      <c r="Y23" s="10"/>
      <c r="AA23" s="1"/>
      <c r="AD23" s="8"/>
      <c r="AE23" s="10"/>
      <c r="AF23" s="8"/>
      <c r="AG23" s="10"/>
    </row>
    <row r="24" spans="1:33" ht="12.75">
      <c r="A24" s="27" t="s">
        <v>69</v>
      </c>
      <c r="F24" s="26" t="s">
        <v>43</v>
      </c>
      <c r="J24" s="6"/>
      <c r="K24" s="10"/>
      <c r="L24" s="5"/>
      <c r="M24" s="1"/>
      <c r="N24" s="1"/>
      <c r="P24" s="8"/>
      <c r="Q24" s="10"/>
      <c r="S24" s="5"/>
      <c r="V24" s="8"/>
      <c r="W24" s="10"/>
      <c r="X24" s="8"/>
      <c r="Y24" s="10"/>
      <c r="AA24" s="1"/>
      <c r="AD24" s="8"/>
      <c r="AE24" s="10"/>
      <c r="AF24" s="8"/>
      <c r="AG24" s="10"/>
    </row>
    <row r="25" spans="1:33" ht="12.75">
      <c r="A25" s="27" t="s">
        <v>70</v>
      </c>
      <c r="F25" s="26" t="s">
        <v>42</v>
      </c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:33" ht="12.75">
      <c r="A26" s="27"/>
      <c r="F26" s="26"/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  <row r="27" spans="1:33" ht="12.75">
      <c r="A27" s="27"/>
      <c r="F27" s="26"/>
      <c r="J27" s="6"/>
      <c r="K27" s="10"/>
      <c r="L27" s="5"/>
      <c r="M27" s="1"/>
      <c r="N27" s="1"/>
      <c r="P27" s="8"/>
      <c r="Q27" s="10"/>
      <c r="S27" s="5"/>
      <c r="V27" s="8"/>
      <c r="W27" s="10"/>
      <c r="X27" s="8"/>
      <c r="Y27" s="10"/>
      <c r="AA27" s="1"/>
      <c r="AD27" s="8"/>
      <c r="AE27" s="10"/>
      <c r="AF27" s="8"/>
      <c r="AG27" s="10"/>
    </row>
    <row r="28" spans="1:33" ht="12.75">
      <c r="A28" s="27"/>
      <c r="F28" s="26"/>
      <c r="J28" s="6"/>
      <c r="K28" s="10"/>
      <c r="L28" s="5"/>
      <c r="M28" s="1"/>
      <c r="N28" s="1"/>
      <c r="P28" s="8"/>
      <c r="Q28" s="10"/>
      <c r="S28" s="5"/>
      <c r="V28" s="8"/>
      <c r="W28" s="10"/>
      <c r="X28" s="8"/>
      <c r="Y28" s="10"/>
      <c r="AA28" s="1"/>
      <c r="AD28" s="8"/>
      <c r="AE28" s="10"/>
      <c r="AF28" s="8"/>
      <c r="AG28" s="10"/>
    </row>
    <row r="29" spans="10:33" ht="12.75">
      <c r="J29" s="6"/>
      <c r="K29" s="10"/>
      <c r="L29" s="5"/>
      <c r="M29" s="1"/>
      <c r="N29" s="1"/>
      <c r="P29" s="8"/>
      <c r="Q29" s="10"/>
      <c r="S29" s="5"/>
      <c r="V29" s="8"/>
      <c r="W29" s="10"/>
      <c r="X29" s="8"/>
      <c r="Y29" s="10"/>
      <c r="AA29" s="1"/>
      <c r="AD29" s="8"/>
      <c r="AE29" s="10"/>
      <c r="AF29" s="8"/>
      <c r="AG29" s="10"/>
    </row>
    <row r="30" spans="10:33" ht="12.75">
      <c r="J30" s="6"/>
      <c r="K30" s="10"/>
      <c r="L30" s="5"/>
      <c r="M30" s="1"/>
      <c r="N30" s="1"/>
      <c r="P30" s="8"/>
      <c r="Q30" s="10"/>
      <c r="S30" s="5"/>
      <c r="V30" s="8"/>
      <c r="W30" s="10"/>
      <c r="X30" s="8"/>
      <c r="Y30" s="10"/>
      <c r="AA30" s="1"/>
      <c r="AD30" s="8"/>
      <c r="AE30" s="10"/>
      <c r="AF30" s="8"/>
      <c r="AG30" s="10"/>
    </row>
    <row r="31" spans="10:33" ht="12.75">
      <c r="J31" s="6"/>
      <c r="K31" s="10"/>
      <c r="L31" s="5"/>
      <c r="M31" s="1"/>
      <c r="N31" s="1"/>
      <c r="P31" s="8"/>
      <c r="Q31" s="10"/>
      <c r="S31" s="5"/>
      <c r="V31" s="8"/>
      <c r="W31" s="10"/>
      <c r="X31" s="8"/>
      <c r="Y31" s="10"/>
      <c r="AA31" s="1"/>
      <c r="AD31" s="8"/>
      <c r="AE31" s="10"/>
      <c r="AF31" s="8"/>
      <c r="AG31" s="10"/>
    </row>
    <row r="32" spans="10:33" ht="12.75">
      <c r="J32" s="6"/>
      <c r="K32" s="10"/>
      <c r="L32" s="5"/>
      <c r="M32" s="1"/>
      <c r="N32" s="1"/>
      <c r="P32" s="8"/>
      <c r="Q32" s="10"/>
      <c r="S32" s="5"/>
      <c r="V32" s="8"/>
      <c r="W32" s="10"/>
      <c r="X32" s="8"/>
      <c r="Y32" s="10"/>
      <c r="AA32" s="1"/>
      <c r="AD32" s="8"/>
      <c r="AE32" s="10"/>
      <c r="AF32" s="8"/>
      <c r="AG32" s="10"/>
    </row>
    <row r="33" spans="10:33" ht="12.75">
      <c r="J33" s="6"/>
      <c r="K33" s="10"/>
      <c r="L33" s="5"/>
      <c r="M33" s="1"/>
      <c r="N33" s="1"/>
      <c r="P33" s="8"/>
      <c r="Q33" s="10"/>
      <c r="S33" s="5"/>
      <c r="V33" s="8"/>
      <c r="W33" s="10"/>
      <c r="X33" s="8"/>
      <c r="Y33" s="10"/>
      <c r="AA33" s="1"/>
      <c r="AD33" s="8"/>
      <c r="AE33" s="10"/>
      <c r="AF33" s="8"/>
      <c r="AG33" s="10"/>
    </row>
    <row r="34" spans="10:33" ht="12.75">
      <c r="J34" s="6"/>
      <c r="K34" s="10"/>
      <c r="L34" s="5"/>
      <c r="M34" s="1"/>
      <c r="N34" s="1"/>
      <c r="P34" s="8"/>
      <c r="Q34" s="10"/>
      <c r="S34" s="5"/>
      <c r="V34" s="8"/>
      <c r="W34" s="10"/>
      <c r="X34" s="8"/>
      <c r="Y34" s="10"/>
      <c r="AA34" s="1"/>
      <c r="AD34" s="8"/>
      <c r="AE34" s="10"/>
      <c r="AF34" s="8"/>
      <c r="AG34" s="10"/>
    </row>
    <row r="35" spans="10:33" ht="12.75">
      <c r="J35" s="6"/>
      <c r="K35" s="10"/>
      <c r="L35" s="5"/>
      <c r="M35" s="1"/>
      <c r="N35" s="1"/>
      <c r="P35" s="8"/>
      <c r="Q35" s="10"/>
      <c r="S35" s="5"/>
      <c r="V35" s="8"/>
      <c r="W35" s="10"/>
      <c r="X35" s="8"/>
      <c r="Y35" s="10"/>
      <c r="AA35" s="1"/>
      <c r="AD35" s="8"/>
      <c r="AE35" s="10"/>
      <c r="AF35" s="8"/>
      <c r="AG35" s="10"/>
    </row>
    <row r="36" spans="10:33" ht="12.75">
      <c r="J36" s="6"/>
      <c r="K36" s="10"/>
      <c r="L36" s="5"/>
      <c r="M36" s="1"/>
      <c r="N36" s="1"/>
      <c r="P36" s="8"/>
      <c r="Q36" s="10"/>
      <c r="S36" s="5"/>
      <c r="V36" s="8"/>
      <c r="W36" s="10"/>
      <c r="X36" s="8"/>
      <c r="Y36" s="10"/>
      <c r="AA36" s="1"/>
      <c r="AD36" s="8"/>
      <c r="AE36" s="10"/>
      <c r="AF36" s="8"/>
      <c r="AG36" s="10"/>
    </row>
    <row r="37" spans="10:33" ht="12.75">
      <c r="J37" s="6"/>
      <c r="K37" s="10"/>
      <c r="L37" s="5"/>
      <c r="M37" s="1"/>
      <c r="N37" s="1"/>
      <c r="P37" s="8"/>
      <c r="Q37" s="10"/>
      <c r="S37" s="5"/>
      <c r="V37" s="8"/>
      <c r="W37" s="10"/>
      <c r="X37" s="8"/>
      <c r="Y37" s="10"/>
      <c r="AA37" s="1"/>
      <c r="AD37" s="8"/>
      <c r="AE37" s="10"/>
      <c r="AF37" s="8"/>
      <c r="AG37" s="10"/>
    </row>
  </sheetData>
  <sheetProtection/>
  <mergeCells count="16">
    <mergeCell ref="F3:F4"/>
    <mergeCell ref="A3:A4"/>
    <mergeCell ref="B3:B4"/>
    <mergeCell ref="C3:C4"/>
    <mergeCell ref="D3:D4"/>
    <mergeCell ref="E3:E4"/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5"/>
  <sheetViews>
    <sheetView zoomScalePageLayoutView="0" workbookViewId="0" topLeftCell="A1">
      <selection activeCell="A86" sqref="A86:IV86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5.625" style="5" customWidth="1"/>
    <col min="4" max="4" width="8.875" style="5" customWidth="1"/>
    <col min="5" max="5" width="6.125" style="5" customWidth="1"/>
    <col min="6" max="6" width="24.00390625" style="5" bestFit="1" customWidth="1"/>
    <col min="7" max="8" width="21.875" style="5" bestFit="1" customWidth="1"/>
    <col min="9" max="9" width="12.625" style="5" bestFit="1" customWidth="1"/>
    <col min="10" max="10" width="11.625" style="5" customWidth="1"/>
    <col min="11" max="11" width="14.125" style="5" customWidth="1"/>
    <col min="12" max="12" width="7.625" style="6" bestFit="1" customWidth="1"/>
    <col min="13" max="13" width="6.625" style="10" bestFit="1" customWidth="1"/>
    <col min="14" max="16" width="6.00390625" style="5" bestFit="1" customWidth="1"/>
    <col min="17" max="17" width="4.625" style="5" customWidth="1"/>
    <col min="18" max="18" width="6.625" style="5" bestFit="1" customWidth="1"/>
    <col min="19" max="19" width="8.625" style="10" bestFit="1" customWidth="1"/>
    <col min="20" max="20" width="11.125" style="5" customWidth="1"/>
    <col min="21" max="21" width="23.875" style="5" customWidth="1"/>
    <col min="22" max="16384" width="9.125" style="5" customWidth="1"/>
  </cols>
  <sheetData>
    <row r="1" spans="1:33" ht="20.25">
      <c r="A1" s="18" t="s">
        <v>75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84" t="s">
        <v>18</v>
      </c>
      <c r="B3" s="184" t="s">
        <v>8</v>
      </c>
      <c r="C3" s="186" t="s">
        <v>25</v>
      </c>
      <c r="D3" s="186" t="s">
        <v>26</v>
      </c>
      <c r="E3" s="186" t="s">
        <v>2</v>
      </c>
      <c r="F3" s="186" t="s">
        <v>3</v>
      </c>
      <c r="G3" s="186" t="s">
        <v>20</v>
      </c>
      <c r="H3" s="186" t="s">
        <v>10</v>
      </c>
      <c r="I3" s="186" t="s">
        <v>11</v>
      </c>
      <c r="J3" s="186" t="s">
        <v>7</v>
      </c>
      <c r="K3" s="186" t="s">
        <v>4</v>
      </c>
      <c r="L3" s="188" t="s">
        <v>1</v>
      </c>
      <c r="M3" s="190" t="s">
        <v>0</v>
      </c>
      <c r="N3" s="196" t="s">
        <v>27</v>
      </c>
      <c r="O3" s="196"/>
      <c r="P3" s="196"/>
      <c r="Q3" s="196"/>
      <c r="R3" s="196"/>
      <c r="S3" s="196"/>
      <c r="T3" s="197" t="s">
        <v>9</v>
      </c>
      <c r="U3" s="194" t="s">
        <v>48</v>
      </c>
    </row>
    <row r="4" spans="1:21" s="7" customFormat="1" ht="12" thickBot="1">
      <c r="A4" s="185"/>
      <c r="B4" s="185"/>
      <c r="C4" s="187"/>
      <c r="D4" s="187"/>
      <c r="E4" s="187"/>
      <c r="F4" s="187"/>
      <c r="G4" s="187"/>
      <c r="H4" s="187"/>
      <c r="I4" s="187"/>
      <c r="J4" s="187"/>
      <c r="K4" s="187"/>
      <c r="L4" s="189"/>
      <c r="M4" s="191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98"/>
      <c r="U4" s="195"/>
    </row>
    <row r="5" spans="1:21" s="41" customFormat="1" ht="12.75">
      <c r="A5" s="60"/>
      <c r="B5" s="61"/>
      <c r="C5" s="61"/>
      <c r="D5" s="61"/>
      <c r="E5" s="61"/>
      <c r="F5" s="61"/>
      <c r="G5" s="39" t="s">
        <v>44</v>
      </c>
      <c r="H5" s="61"/>
      <c r="I5" s="61"/>
      <c r="J5" s="74"/>
      <c r="K5" s="61"/>
      <c r="L5" s="62"/>
      <c r="M5" s="75"/>
      <c r="N5" s="61"/>
      <c r="O5" s="61"/>
      <c r="P5" s="78"/>
      <c r="Q5" s="61"/>
      <c r="R5" s="61"/>
      <c r="S5" s="75"/>
      <c r="T5" s="79"/>
      <c r="U5" s="40"/>
    </row>
    <row r="6" spans="1:21" s="41" customFormat="1" ht="12.75">
      <c r="A6" s="106">
        <v>12</v>
      </c>
      <c r="B6" s="77">
        <v>1</v>
      </c>
      <c r="C6" s="167" t="s">
        <v>46</v>
      </c>
      <c r="D6" s="167" t="s">
        <v>32</v>
      </c>
      <c r="E6" s="67">
        <v>75</v>
      </c>
      <c r="F6" s="67" t="s">
        <v>366</v>
      </c>
      <c r="G6" s="88" t="s">
        <v>81</v>
      </c>
      <c r="H6" s="167" t="s">
        <v>24</v>
      </c>
      <c r="I6" s="167" t="s">
        <v>19</v>
      </c>
      <c r="J6" s="67" t="s">
        <v>367</v>
      </c>
      <c r="K6" s="99" t="s">
        <v>82</v>
      </c>
      <c r="L6" s="81">
        <v>68.45</v>
      </c>
      <c r="M6" s="82"/>
      <c r="N6" s="77">
        <v>30</v>
      </c>
      <c r="O6" s="77">
        <v>35</v>
      </c>
      <c r="P6" s="77">
        <v>37.5</v>
      </c>
      <c r="Q6" s="77"/>
      <c r="R6" s="77">
        <v>37.5</v>
      </c>
      <c r="S6" s="64">
        <f aca="true" t="shared" si="0" ref="S6:S19">R6*M6</f>
        <v>0</v>
      </c>
      <c r="T6" s="47"/>
      <c r="U6" s="167" t="s">
        <v>368</v>
      </c>
    </row>
    <row r="7" spans="1:21" s="41" customFormat="1" ht="12.75">
      <c r="A7" s="44"/>
      <c r="B7" s="77"/>
      <c r="C7" s="77"/>
      <c r="D7" s="45"/>
      <c r="E7" s="77"/>
      <c r="F7" s="48"/>
      <c r="G7" s="48" t="s">
        <v>45</v>
      </c>
      <c r="H7" s="48"/>
      <c r="I7" s="77"/>
      <c r="J7" s="80"/>
      <c r="K7" s="77"/>
      <c r="L7" s="81"/>
      <c r="M7" s="82"/>
      <c r="N7" s="77"/>
      <c r="O7" s="77"/>
      <c r="P7" s="77"/>
      <c r="Q7" s="77"/>
      <c r="R7" s="48"/>
      <c r="S7" s="82"/>
      <c r="T7" s="83"/>
      <c r="U7" s="43"/>
    </row>
    <row r="8" spans="1:21" s="41" customFormat="1" ht="12.75">
      <c r="A8" s="44">
        <v>12</v>
      </c>
      <c r="B8" s="167">
        <v>1</v>
      </c>
      <c r="C8" s="167" t="s">
        <v>46</v>
      </c>
      <c r="D8" s="167" t="s">
        <v>32</v>
      </c>
      <c r="E8" s="88">
        <v>60</v>
      </c>
      <c r="F8" s="89" t="s">
        <v>248</v>
      </c>
      <c r="G8" s="88" t="s">
        <v>102</v>
      </c>
      <c r="H8" s="167" t="s">
        <v>24</v>
      </c>
      <c r="I8" s="167" t="s">
        <v>19</v>
      </c>
      <c r="J8" s="94">
        <v>36146</v>
      </c>
      <c r="K8" s="100" t="s">
        <v>103</v>
      </c>
      <c r="L8" s="46">
        <v>58.5</v>
      </c>
      <c r="M8" s="64"/>
      <c r="N8" s="167">
        <v>55</v>
      </c>
      <c r="O8" s="167">
        <v>60</v>
      </c>
      <c r="P8" s="167">
        <v>70</v>
      </c>
      <c r="Q8" s="167"/>
      <c r="R8" s="42">
        <v>70</v>
      </c>
      <c r="S8" s="64">
        <f t="shared" si="0"/>
        <v>0</v>
      </c>
      <c r="T8" s="168"/>
      <c r="U8" s="89" t="s">
        <v>249</v>
      </c>
    </row>
    <row r="9" spans="1:21" s="41" customFormat="1" ht="12.75">
      <c r="A9" s="44">
        <v>12</v>
      </c>
      <c r="B9" s="167">
        <v>1</v>
      </c>
      <c r="C9" s="167" t="s">
        <v>46</v>
      </c>
      <c r="D9" s="167" t="s">
        <v>32</v>
      </c>
      <c r="E9" s="88">
        <v>67.5</v>
      </c>
      <c r="F9" s="89" t="s">
        <v>114</v>
      </c>
      <c r="G9" s="88" t="s">
        <v>102</v>
      </c>
      <c r="H9" s="167" t="s">
        <v>24</v>
      </c>
      <c r="I9" s="167" t="s">
        <v>19</v>
      </c>
      <c r="J9" s="94">
        <v>26748</v>
      </c>
      <c r="K9" s="100" t="s">
        <v>73</v>
      </c>
      <c r="L9" s="46">
        <v>59.45</v>
      </c>
      <c r="M9" s="64"/>
      <c r="N9" s="167">
        <v>55</v>
      </c>
      <c r="O9" s="167">
        <v>62.5</v>
      </c>
      <c r="P9" s="167">
        <v>67.5</v>
      </c>
      <c r="Q9" s="76"/>
      <c r="R9" s="42">
        <v>67.5</v>
      </c>
      <c r="S9" s="64">
        <f t="shared" si="0"/>
        <v>0</v>
      </c>
      <c r="T9" s="168"/>
      <c r="U9" s="89" t="s">
        <v>115</v>
      </c>
    </row>
    <row r="10" spans="1:21" s="41" customFormat="1" ht="12.75">
      <c r="A10" s="44">
        <v>12</v>
      </c>
      <c r="B10" s="167">
        <v>1</v>
      </c>
      <c r="C10" s="167" t="s">
        <v>46</v>
      </c>
      <c r="D10" s="167" t="s">
        <v>32</v>
      </c>
      <c r="E10" s="88">
        <v>67.5</v>
      </c>
      <c r="F10" s="89" t="s">
        <v>369</v>
      </c>
      <c r="G10" s="140" t="s">
        <v>370</v>
      </c>
      <c r="H10" s="167" t="s">
        <v>24</v>
      </c>
      <c r="I10" s="167" t="s">
        <v>19</v>
      </c>
      <c r="J10" s="140" t="s">
        <v>371</v>
      </c>
      <c r="K10" s="140" t="s">
        <v>82</v>
      </c>
      <c r="L10" s="46">
        <v>63.4</v>
      </c>
      <c r="M10" s="64"/>
      <c r="N10" s="76">
        <v>115</v>
      </c>
      <c r="O10" s="167">
        <v>115</v>
      </c>
      <c r="P10" s="76">
        <v>120</v>
      </c>
      <c r="Q10" s="167"/>
      <c r="R10" s="42">
        <v>115</v>
      </c>
      <c r="S10" s="64">
        <f t="shared" si="0"/>
        <v>0</v>
      </c>
      <c r="T10" s="168"/>
      <c r="U10" s="89" t="s">
        <v>336</v>
      </c>
    </row>
    <row r="11" spans="1:21" s="41" customFormat="1" ht="12.75">
      <c r="A11" s="44">
        <v>12</v>
      </c>
      <c r="B11" s="45">
        <v>1</v>
      </c>
      <c r="C11" s="45" t="s">
        <v>46</v>
      </c>
      <c r="D11" s="45" t="s">
        <v>32</v>
      </c>
      <c r="E11" s="45">
        <v>67.5</v>
      </c>
      <c r="F11" s="167" t="s">
        <v>522</v>
      </c>
      <c r="G11" s="167" t="s">
        <v>81</v>
      </c>
      <c r="H11" s="45" t="s">
        <v>24</v>
      </c>
      <c r="I11" s="45" t="s">
        <v>19</v>
      </c>
      <c r="J11" s="63">
        <v>28541</v>
      </c>
      <c r="K11" s="157" t="s">
        <v>78</v>
      </c>
      <c r="L11" s="46">
        <v>62.7</v>
      </c>
      <c r="M11" s="64"/>
      <c r="N11" s="45">
        <v>47.5</v>
      </c>
      <c r="O11" s="45">
        <v>50</v>
      </c>
      <c r="P11" s="76">
        <v>52.5</v>
      </c>
      <c r="Q11" s="45"/>
      <c r="R11" s="42">
        <v>50</v>
      </c>
      <c r="S11" s="64">
        <f t="shared" si="0"/>
        <v>0</v>
      </c>
      <c r="T11" s="47"/>
      <c r="U11" s="43"/>
    </row>
    <row r="12" spans="1:21" s="41" customFormat="1" ht="13.5" customHeight="1">
      <c r="A12" s="44"/>
      <c r="B12" s="77"/>
      <c r="C12" s="77"/>
      <c r="D12" s="77"/>
      <c r="E12" s="77"/>
      <c r="F12" s="48"/>
      <c r="G12" s="48" t="s">
        <v>47</v>
      </c>
      <c r="H12" s="48"/>
      <c r="I12" s="77"/>
      <c r="J12" s="80"/>
      <c r="K12" s="77"/>
      <c r="L12" s="81"/>
      <c r="M12" s="82"/>
      <c r="N12" s="77"/>
      <c r="O12" s="77"/>
      <c r="P12" s="77"/>
      <c r="Q12" s="77"/>
      <c r="R12" s="48"/>
      <c r="S12" s="82"/>
      <c r="T12" s="47"/>
      <c r="U12" s="43"/>
    </row>
    <row r="13" spans="1:21" s="41" customFormat="1" ht="12.75">
      <c r="A13" s="44">
        <v>5</v>
      </c>
      <c r="B13" s="133">
        <v>2</v>
      </c>
      <c r="C13" s="133" t="s">
        <v>28</v>
      </c>
      <c r="D13" s="133" t="s">
        <v>32</v>
      </c>
      <c r="E13" s="67">
        <v>48</v>
      </c>
      <c r="F13" s="97" t="s">
        <v>298</v>
      </c>
      <c r="G13" s="88" t="s">
        <v>105</v>
      </c>
      <c r="H13" s="133" t="s">
        <v>24</v>
      </c>
      <c r="I13" s="133" t="s">
        <v>19</v>
      </c>
      <c r="J13" s="153" t="s">
        <v>299</v>
      </c>
      <c r="K13" s="154" t="s">
        <v>80</v>
      </c>
      <c r="L13" s="46">
        <v>45.2</v>
      </c>
      <c r="M13" s="64"/>
      <c r="N13" s="133">
        <v>30</v>
      </c>
      <c r="O13" s="76">
        <v>35</v>
      </c>
      <c r="P13" s="133">
        <v>35</v>
      </c>
      <c r="Q13" s="133"/>
      <c r="R13" s="42">
        <v>35</v>
      </c>
      <c r="S13" s="64">
        <f t="shared" si="0"/>
        <v>0</v>
      </c>
      <c r="T13" s="134"/>
      <c r="U13" s="133" t="s">
        <v>106</v>
      </c>
    </row>
    <row r="14" spans="1:21" s="41" customFormat="1" ht="12.75">
      <c r="A14" s="44">
        <v>12</v>
      </c>
      <c r="B14" s="133">
        <v>1</v>
      </c>
      <c r="C14" s="133" t="s">
        <v>28</v>
      </c>
      <c r="D14" s="133" t="s">
        <v>32</v>
      </c>
      <c r="E14" s="67">
        <v>48</v>
      </c>
      <c r="F14" s="97" t="s">
        <v>300</v>
      </c>
      <c r="G14" s="88" t="s">
        <v>301</v>
      </c>
      <c r="H14" s="88" t="s">
        <v>301</v>
      </c>
      <c r="I14" s="133" t="s">
        <v>19</v>
      </c>
      <c r="J14" s="140">
        <v>33234</v>
      </c>
      <c r="K14" s="159" t="s">
        <v>82</v>
      </c>
      <c r="L14" s="46">
        <v>47.5</v>
      </c>
      <c r="M14" s="64"/>
      <c r="N14" s="76">
        <v>40</v>
      </c>
      <c r="O14" s="133">
        <v>40</v>
      </c>
      <c r="P14" s="76">
        <v>47.5</v>
      </c>
      <c r="Q14" s="133"/>
      <c r="R14" s="42">
        <v>40</v>
      </c>
      <c r="S14" s="64">
        <f t="shared" si="0"/>
        <v>0</v>
      </c>
      <c r="T14" s="134"/>
      <c r="U14" s="133" t="s">
        <v>302</v>
      </c>
    </row>
    <row r="15" spans="1:21" s="41" customFormat="1" ht="12.75">
      <c r="A15" s="44">
        <v>12</v>
      </c>
      <c r="B15" s="133">
        <v>1</v>
      </c>
      <c r="C15" s="133" t="s">
        <v>28</v>
      </c>
      <c r="D15" s="133" t="s">
        <v>32</v>
      </c>
      <c r="E15" s="67">
        <v>52</v>
      </c>
      <c r="F15" s="97" t="s">
        <v>95</v>
      </c>
      <c r="G15" s="90" t="s">
        <v>81</v>
      </c>
      <c r="H15" s="155" t="s">
        <v>83</v>
      </c>
      <c r="I15" s="133" t="s">
        <v>19</v>
      </c>
      <c r="J15" s="98">
        <v>32295</v>
      </c>
      <c r="K15" s="99" t="s">
        <v>80</v>
      </c>
      <c r="L15" s="46">
        <v>54</v>
      </c>
      <c r="M15" s="64"/>
      <c r="N15" s="133">
        <v>65</v>
      </c>
      <c r="O15" s="76">
        <v>67.5</v>
      </c>
      <c r="P15" s="133">
        <v>67.5</v>
      </c>
      <c r="Q15" s="133"/>
      <c r="R15" s="42">
        <v>67.5</v>
      </c>
      <c r="S15" s="64">
        <f t="shared" si="0"/>
        <v>0</v>
      </c>
      <c r="T15" s="134"/>
      <c r="U15" s="133" t="s">
        <v>96</v>
      </c>
    </row>
    <row r="16" spans="1:21" s="41" customFormat="1" ht="12.75">
      <c r="A16" s="44">
        <v>12</v>
      </c>
      <c r="B16" s="133">
        <v>1</v>
      </c>
      <c r="C16" s="133" t="s">
        <v>28</v>
      </c>
      <c r="D16" s="133" t="s">
        <v>32</v>
      </c>
      <c r="E16" s="67">
        <v>52</v>
      </c>
      <c r="F16" s="97" t="s">
        <v>104</v>
      </c>
      <c r="G16" s="88" t="s">
        <v>105</v>
      </c>
      <c r="H16" s="133" t="s">
        <v>24</v>
      </c>
      <c r="I16" s="133" t="s">
        <v>19</v>
      </c>
      <c r="J16" s="98">
        <v>34114</v>
      </c>
      <c r="K16" s="99" t="s">
        <v>82</v>
      </c>
      <c r="L16" s="46">
        <v>50.8</v>
      </c>
      <c r="M16" s="64"/>
      <c r="N16" s="76">
        <v>65</v>
      </c>
      <c r="O16" s="133">
        <v>65</v>
      </c>
      <c r="P16" s="76">
        <v>67.5</v>
      </c>
      <c r="Q16" s="133"/>
      <c r="R16" s="42">
        <v>65</v>
      </c>
      <c r="S16" s="64">
        <f t="shared" si="0"/>
        <v>0</v>
      </c>
      <c r="T16" s="134"/>
      <c r="U16" s="133" t="s">
        <v>106</v>
      </c>
    </row>
    <row r="17" spans="1:21" s="41" customFormat="1" ht="12.75">
      <c r="A17" s="44">
        <v>12</v>
      </c>
      <c r="B17" s="133">
        <v>1</v>
      </c>
      <c r="C17" s="133" t="s">
        <v>28</v>
      </c>
      <c r="D17" s="133" t="s">
        <v>32</v>
      </c>
      <c r="E17" s="133">
        <v>52</v>
      </c>
      <c r="F17" s="97" t="s">
        <v>262</v>
      </c>
      <c r="G17" s="156" t="s">
        <v>255</v>
      </c>
      <c r="H17" s="133" t="s">
        <v>24</v>
      </c>
      <c r="I17" s="133" t="s">
        <v>19</v>
      </c>
      <c r="J17" s="98" t="s">
        <v>263</v>
      </c>
      <c r="K17" s="99" t="s">
        <v>143</v>
      </c>
      <c r="L17" s="46">
        <v>51.95</v>
      </c>
      <c r="M17" s="64"/>
      <c r="N17" s="133">
        <v>57.5</v>
      </c>
      <c r="O17" s="76">
        <v>62.5</v>
      </c>
      <c r="P17" s="76">
        <v>62.5</v>
      </c>
      <c r="Q17" s="133"/>
      <c r="R17" s="42">
        <v>57.5</v>
      </c>
      <c r="S17" s="64">
        <f t="shared" si="0"/>
        <v>0</v>
      </c>
      <c r="T17" s="134"/>
      <c r="U17" s="133" t="s">
        <v>264</v>
      </c>
    </row>
    <row r="18" spans="1:21" s="41" customFormat="1" ht="12.75">
      <c r="A18" s="44">
        <v>5</v>
      </c>
      <c r="B18" s="133">
        <v>2</v>
      </c>
      <c r="C18" s="133" t="s">
        <v>28</v>
      </c>
      <c r="D18" s="133" t="s">
        <v>32</v>
      </c>
      <c r="E18" s="67">
        <v>56</v>
      </c>
      <c r="F18" s="97" t="s">
        <v>303</v>
      </c>
      <c r="G18" s="88" t="s">
        <v>305</v>
      </c>
      <c r="H18" s="133" t="s">
        <v>24</v>
      </c>
      <c r="I18" s="133" t="s">
        <v>19</v>
      </c>
      <c r="J18" s="98" t="s">
        <v>304</v>
      </c>
      <c r="K18" s="99" t="s">
        <v>80</v>
      </c>
      <c r="L18" s="46">
        <v>54</v>
      </c>
      <c r="M18" s="64"/>
      <c r="N18" s="133">
        <v>40</v>
      </c>
      <c r="O18" s="133">
        <v>42.5</v>
      </c>
      <c r="P18" s="76">
        <v>45</v>
      </c>
      <c r="Q18" s="133"/>
      <c r="R18" s="42">
        <v>42.5</v>
      </c>
      <c r="S18" s="64">
        <f t="shared" si="0"/>
        <v>0</v>
      </c>
      <c r="T18" s="134"/>
      <c r="U18" s="133" t="s">
        <v>306</v>
      </c>
    </row>
    <row r="19" spans="1:21" s="41" customFormat="1" ht="12.75">
      <c r="A19" s="44">
        <v>12</v>
      </c>
      <c r="B19" s="133">
        <v>1</v>
      </c>
      <c r="C19" s="133" t="s">
        <v>28</v>
      </c>
      <c r="D19" s="133" t="s">
        <v>32</v>
      </c>
      <c r="E19" s="67">
        <v>60</v>
      </c>
      <c r="F19" s="97" t="s">
        <v>254</v>
      </c>
      <c r="G19" s="156" t="s">
        <v>255</v>
      </c>
      <c r="H19" s="158" t="s">
        <v>34</v>
      </c>
      <c r="I19" s="133" t="s">
        <v>19</v>
      </c>
      <c r="J19" s="98">
        <v>24236</v>
      </c>
      <c r="K19" s="99" t="s">
        <v>143</v>
      </c>
      <c r="L19" s="46">
        <v>59.85</v>
      </c>
      <c r="M19" s="64"/>
      <c r="N19" s="76">
        <v>60</v>
      </c>
      <c r="O19" s="76">
        <v>62.5</v>
      </c>
      <c r="P19" s="76">
        <v>62.5</v>
      </c>
      <c r="Q19" s="133"/>
      <c r="R19" s="42">
        <v>0</v>
      </c>
      <c r="S19" s="64">
        <f t="shared" si="0"/>
        <v>0</v>
      </c>
      <c r="T19" s="134"/>
      <c r="U19" s="133" t="s">
        <v>256</v>
      </c>
    </row>
    <row r="20" spans="1:21" s="41" customFormat="1" ht="12.75">
      <c r="A20" s="44">
        <v>12</v>
      </c>
      <c r="B20" s="133">
        <v>1</v>
      </c>
      <c r="C20" s="133" t="s">
        <v>28</v>
      </c>
      <c r="D20" s="133" t="s">
        <v>32</v>
      </c>
      <c r="E20" s="67">
        <v>60</v>
      </c>
      <c r="F20" s="97" t="s">
        <v>257</v>
      </c>
      <c r="G20" s="88" t="s">
        <v>258</v>
      </c>
      <c r="H20" s="133" t="s">
        <v>24</v>
      </c>
      <c r="I20" s="133" t="s">
        <v>19</v>
      </c>
      <c r="J20" s="98">
        <v>29750</v>
      </c>
      <c r="K20" s="157" t="s">
        <v>82</v>
      </c>
      <c r="L20" s="46">
        <v>59.2</v>
      </c>
      <c r="M20" s="64"/>
      <c r="N20" s="133">
        <v>45</v>
      </c>
      <c r="O20" s="76">
        <v>47.5</v>
      </c>
      <c r="P20" s="133">
        <v>47.5</v>
      </c>
      <c r="Q20" s="133"/>
      <c r="R20" s="42">
        <v>47.5</v>
      </c>
      <c r="S20" s="64">
        <f>R20*M20</f>
        <v>0</v>
      </c>
      <c r="T20" s="134"/>
      <c r="U20" s="133" t="s">
        <v>195</v>
      </c>
    </row>
    <row r="21" spans="1:21" s="41" customFormat="1" ht="12.75">
      <c r="A21" s="44">
        <v>12</v>
      </c>
      <c r="B21" s="133">
        <v>1</v>
      </c>
      <c r="C21" s="133" t="s">
        <v>28</v>
      </c>
      <c r="D21" s="133" t="s">
        <v>32</v>
      </c>
      <c r="E21" s="133">
        <v>67.5</v>
      </c>
      <c r="F21" s="97" t="s">
        <v>294</v>
      </c>
      <c r="G21" s="88" t="s">
        <v>296</v>
      </c>
      <c r="H21" s="133" t="s">
        <v>30</v>
      </c>
      <c r="I21" s="133" t="s">
        <v>19</v>
      </c>
      <c r="J21" s="98" t="s">
        <v>295</v>
      </c>
      <c r="K21" s="157" t="s">
        <v>78</v>
      </c>
      <c r="L21" s="46">
        <v>65.7</v>
      </c>
      <c r="M21" s="64"/>
      <c r="N21" s="133">
        <v>65</v>
      </c>
      <c r="O21" s="133">
        <v>72.5</v>
      </c>
      <c r="P21" s="76">
        <v>75</v>
      </c>
      <c r="Q21" s="133"/>
      <c r="R21" s="42">
        <v>72.5</v>
      </c>
      <c r="S21" s="64">
        <f>R21*M21</f>
        <v>0</v>
      </c>
      <c r="T21" s="134"/>
      <c r="U21" s="133" t="s">
        <v>297</v>
      </c>
    </row>
    <row r="22" spans="1:21" s="41" customFormat="1" ht="12.75">
      <c r="A22" s="44">
        <v>5</v>
      </c>
      <c r="B22" s="133">
        <v>2</v>
      </c>
      <c r="C22" s="133" t="s">
        <v>28</v>
      </c>
      <c r="D22" s="133" t="s">
        <v>32</v>
      </c>
      <c r="E22" s="67">
        <v>67.5</v>
      </c>
      <c r="F22" s="97" t="s">
        <v>307</v>
      </c>
      <c r="G22" s="88" t="s">
        <v>81</v>
      </c>
      <c r="H22" s="133" t="s">
        <v>24</v>
      </c>
      <c r="I22" s="133" t="s">
        <v>19</v>
      </c>
      <c r="J22" s="98" t="s">
        <v>308</v>
      </c>
      <c r="K22" s="157" t="s">
        <v>92</v>
      </c>
      <c r="L22" s="46">
        <v>66.7</v>
      </c>
      <c r="M22" s="64"/>
      <c r="N22" s="133">
        <v>55</v>
      </c>
      <c r="O22" s="76">
        <v>57.5</v>
      </c>
      <c r="P22" s="76">
        <v>57.5</v>
      </c>
      <c r="Q22" s="133"/>
      <c r="R22" s="42">
        <v>55</v>
      </c>
      <c r="S22" s="64">
        <f>R22*M22</f>
        <v>0</v>
      </c>
      <c r="T22" s="134"/>
      <c r="U22" s="133" t="s">
        <v>309</v>
      </c>
    </row>
    <row r="23" spans="1:21" s="41" customFormat="1" ht="12.75">
      <c r="A23" s="44"/>
      <c r="B23" s="77"/>
      <c r="C23" s="77"/>
      <c r="D23" s="77"/>
      <c r="E23" s="77"/>
      <c r="F23" s="48"/>
      <c r="G23" s="48" t="s">
        <v>49</v>
      </c>
      <c r="H23" s="45"/>
      <c r="I23" s="45"/>
      <c r="J23" s="80"/>
      <c r="K23" s="77"/>
      <c r="L23" s="81"/>
      <c r="M23" s="82"/>
      <c r="N23" s="77"/>
      <c r="O23" s="77"/>
      <c r="P23" s="77"/>
      <c r="Q23" s="77"/>
      <c r="R23" s="48"/>
      <c r="S23" s="64"/>
      <c r="T23" s="47"/>
      <c r="U23" s="45"/>
    </row>
    <row r="24" spans="1:21" s="41" customFormat="1" ht="12.75">
      <c r="A24" s="44">
        <v>12</v>
      </c>
      <c r="B24" s="77">
        <v>1</v>
      </c>
      <c r="C24" s="133" t="s">
        <v>28</v>
      </c>
      <c r="D24" s="133" t="s">
        <v>32</v>
      </c>
      <c r="E24" s="67">
        <v>30</v>
      </c>
      <c r="F24" s="67" t="s">
        <v>310</v>
      </c>
      <c r="G24" s="88" t="s">
        <v>81</v>
      </c>
      <c r="H24" s="133" t="s">
        <v>24</v>
      </c>
      <c r="I24" s="133" t="s">
        <v>19</v>
      </c>
      <c r="J24" s="98">
        <v>39762</v>
      </c>
      <c r="K24" s="89" t="s">
        <v>72</v>
      </c>
      <c r="L24" s="81">
        <v>30</v>
      </c>
      <c r="M24" s="82"/>
      <c r="N24" s="76">
        <v>37.5</v>
      </c>
      <c r="O24" s="77">
        <v>40</v>
      </c>
      <c r="P24" s="76">
        <v>45</v>
      </c>
      <c r="Q24" s="77"/>
      <c r="R24" s="48">
        <v>40</v>
      </c>
      <c r="S24" s="64">
        <f>R24*M24</f>
        <v>0</v>
      </c>
      <c r="T24" s="134"/>
      <c r="U24" s="133" t="s">
        <v>311</v>
      </c>
    </row>
    <row r="25" spans="1:21" s="41" customFormat="1" ht="12.75">
      <c r="A25" s="44">
        <v>5</v>
      </c>
      <c r="B25" s="133">
        <v>2</v>
      </c>
      <c r="C25" s="133" t="s">
        <v>28</v>
      </c>
      <c r="D25" s="133" t="s">
        <v>32</v>
      </c>
      <c r="E25" s="67">
        <v>67.5</v>
      </c>
      <c r="F25" s="67" t="s">
        <v>218</v>
      </c>
      <c r="G25" s="88" t="s">
        <v>81</v>
      </c>
      <c r="H25" s="133" t="s">
        <v>24</v>
      </c>
      <c r="I25" s="133" t="s">
        <v>19</v>
      </c>
      <c r="J25" s="67" t="s">
        <v>219</v>
      </c>
      <c r="K25" s="99" t="s">
        <v>82</v>
      </c>
      <c r="L25" s="46">
        <v>66.8</v>
      </c>
      <c r="M25" s="64"/>
      <c r="N25" s="133">
        <v>110</v>
      </c>
      <c r="O25" s="133">
        <v>115</v>
      </c>
      <c r="P25" s="76">
        <v>120</v>
      </c>
      <c r="Q25" s="133"/>
      <c r="R25" s="42">
        <v>115</v>
      </c>
      <c r="S25" s="64">
        <f>R25*M25</f>
        <v>0</v>
      </c>
      <c r="T25" s="134"/>
      <c r="U25" s="89" t="s">
        <v>79</v>
      </c>
    </row>
    <row r="26" spans="1:21" s="41" customFormat="1" ht="12.75">
      <c r="A26" s="44">
        <v>3</v>
      </c>
      <c r="B26" s="133">
        <v>3</v>
      </c>
      <c r="C26" s="133" t="s">
        <v>28</v>
      </c>
      <c r="D26" s="133" t="s">
        <v>32</v>
      </c>
      <c r="E26" s="67">
        <v>67.5</v>
      </c>
      <c r="F26" s="67" t="s">
        <v>312</v>
      </c>
      <c r="G26" s="88" t="s">
        <v>314</v>
      </c>
      <c r="H26" s="133" t="s">
        <v>24</v>
      </c>
      <c r="I26" s="133" t="s">
        <v>19</v>
      </c>
      <c r="J26" s="67" t="s">
        <v>315</v>
      </c>
      <c r="K26" s="99" t="s">
        <v>80</v>
      </c>
      <c r="L26" s="46">
        <v>67.2</v>
      </c>
      <c r="M26" s="64"/>
      <c r="N26" s="133">
        <v>105</v>
      </c>
      <c r="O26" s="76">
        <v>110</v>
      </c>
      <c r="P26" s="76">
        <v>110</v>
      </c>
      <c r="Q26" s="133"/>
      <c r="R26" s="42">
        <v>105</v>
      </c>
      <c r="S26" s="64">
        <f>R26*M26</f>
        <v>0</v>
      </c>
      <c r="T26" s="134"/>
      <c r="U26" s="89" t="s">
        <v>316</v>
      </c>
    </row>
    <row r="27" spans="1:21" s="41" customFormat="1" ht="12.75">
      <c r="A27" s="44">
        <v>12</v>
      </c>
      <c r="B27" s="133">
        <v>1</v>
      </c>
      <c r="C27" s="133" t="s">
        <v>28</v>
      </c>
      <c r="D27" s="133" t="s">
        <v>32</v>
      </c>
      <c r="E27" s="67">
        <v>67.5</v>
      </c>
      <c r="F27" s="67" t="s">
        <v>313</v>
      </c>
      <c r="G27" s="88" t="s">
        <v>81</v>
      </c>
      <c r="H27" s="133" t="s">
        <v>24</v>
      </c>
      <c r="I27" s="133" t="s">
        <v>19</v>
      </c>
      <c r="J27" s="98">
        <v>32402</v>
      </c>
      <c r="K27" s="89" t="s">
        <v>80</v>
      </c>
      <c r="L27" s="46">
        <v>67.3</v>
      </c>
      <c r="M27" s="64"/>
      <c r="N27" s="133">
        <v>120</v>
      </c>
      <c r="O27" s="133">
        <v>127.5</v>
      </c>
      <c r="P27" s="76">
        <v>130</v>
      </c>
      <c r="Q27" s="133"/>
      <c r="R27" s="42">
        <v>127.5</v>
      </c>
      <c r="S27" s="64">
        <v>0.7287</v>
      </c>
      <c r="T27" s="134"/>
      <c r="U27" s="89" t="s">
        <v>79</v>
      </c>
    </row>
    <row r="28" spans="1:21" s="41" customFormat="1" ht="12.75">
      <c r="A28" s="44"/>
      <c r="B28" s="133"/>
      <c r="C28" s="133" t="s">
        <v>28</v>
      </c>
      <c r="D28" s="133" t="s">
        <v>32</v>
      </c>
      <c r="E28" s="88">
        <v>75</v>
      </c>
      <c r="F28" s="67" t="s">
        <v>515</v>
      </c>
      <c r="G28" s="88" t="s">
        <v>33</v>
      </c>
      <c r="H28" s="133" t="s">
        <v>24</v>
      </c>
      <c r="I28" s="133" t="s">
        <v>19</v>
      </c>
      <c r="J28" s="98">
        <v>38372</v>
      </c>
      <c r="K28" s="89" t="s">
        <v>72</v>
      </c>
      <c r="L28" s="46">
        <v>70.6</v>
      </c>
      <c r="M28" s="64"/>
      <c r="N28" s="133">
        <v>0</v>
      </c>
      <c r="O28" s="133">
        <v>0</v>
      </c>
      <c r="P28" s="133">
        <v>0</v>
      </c>
      <c r="Q28" s="133"/>
      <c r="R28" s="42">
        <v>0</v>
      </c>
      <c r="S28" s="64">
        <f>R28*M28</f>
        <v>0</v>
      </c>
      <c r="T28" s="134"/>
      <c r="U28" s="133" t="s">
        <v>273</v>
      </c>
    </row>
    <row r="29" spans="1:21" s="41" customFormat="1" ht="12.75">
      <c r="A29" s="44">
        <v>5</v>
      </c>
      <c r="B29" s="133">
        <v>2</v>
      </c>
      <c r="C29" s="133" t="s">
        <v>28</v>
      </c>
      <c r="D29" s="133" t="s">
        <v>32</v>
      </c>
      <c r="E29" s="88">
        <v>75</v>
      </c>
      <c r="F29" s="133" t="s">
        <v>265</v>
      </c>
      <c r="G29" s="88" t="s">
        <v>266</v>
      </c>
      <c r="H29" s="133" t="s">
        <v>24</v>
      </c>
      <c r="I29" s="133" t="s">
        <v>19</v>
      </c>
      <c r="J29" s="140" t="s">
        <v>267</v>
      </c>
      <c r="K29" s="89" t="s">
        <v>82</v>
      </c>
      <c r="L29" s="46">
        <v>72.85</v>
      </c>
      <c r="M29" s="64"/>
      <c r="N29" s="133">
        <v>130</v>
      </c>
      <c r="O29" s="76">
        <v>137.5</v>
      </c>
      <c r="P29" s="76">
        <v>137.5</v>
      </c>
      <c r="Q29" s="133"/>
      <c r="R29" s="42">
        <v>130</v>
      </c>
      <c r="S29" s="64">
        <f>R29*M29</f>
        <v>0</v>
      </c>
      <c r="T29" s="134"/>
      <c r="U29" s="89" t="s">
        <v>79</v>
      </c>
    </row>
    <row r="30" spans="1:21" s="41" customFormat="1" ht="12.75">
      <c r="A30" s="44">
        <v>12</v>
      </c>
      <c r="B30" s="133">
        <v>1</v>
      </c>
      <c r="C30" s="133" t="s">
        <v>28</v>
      </c>
      <c r="D30" s="133" t="s">
        <v>32</v>
      </c>
      <c r="E30" s="88">
        <v>75</v>
      </c>
      <c r="F30" s="133" t="s">
        <v>317</v>
      </c>
      <c r="G30" s="88" t="s">
        <v>81</v>
      </c>
      <c r="H30" s="133" t="s">
        <v>24</v>
      </c>
      <c r="I30" s="133" t="s">
        <v>19</v>
      </c>
      <c r="J30" s="140" t="s">
        <v>197</v>
      </c>
      <c r="K30" s="89" t="s">
        <v>80</v>
      </c>
      <c r="L30" s="46">
        <v>74.6</v>
      </c>
      <c r="M30" s="64"/>
      <c r="N30" s="133">
        <v>147.5</v>
      </c>
      <c r="O30" s="76">
        <v>157.5</v>
      </c>
      <c r="P30" s="76">
        <v>157.5</v>
      </c>
      <c r="Q30" s="133"/>
      <c r="R30" s="42">
        <v>147.5</v>
      </c>
      <c r="S30" s="64">
        <v>0.6673</v>
      </c>
      <c r="T30" s="134">
        <v>3</v>
      </c>
      <c r="U30" s="89" t="s">
        <v>247</v>
      </c>
    </row>
    <row r="31" spans="1:21" s="41" customFormat="1" ht="12.75">
      <c r="A31" s="44">
        <v>12</v>
      </c>
      <c r="B31" s="133">
        <v>1</v>
      </c>
      <c r="C31" s="133" t="s">
        <v>28</v>
      </c>
      <c r="D31" s="133" t="s">
        <v>32</v>
      </c>
      <c r="E31" s="88">
        <v>75</v>
      </c>
      <c r="F31" s="133" t="s">
        <v>318</v>
      </c>
      <c r="G31" s="88" t="s">
        <v>81</v>
      </c>
      <c r="H31" s="133" t="s">
        <v>24</v>
      </c>
      <c r="I31" s="133" t="s">
        <v>19</v>
      </c>
      <c r="J31" s="140" t="s">
        <v>319</v>
      </c>
      <c r="K31" s="89" t="s">
        <v>227</v>
      </c>
      <c r="L31" s="46">
        <v>73.7</v>
      </c>
      <c r="M31" s="64"/>
      <c r="N31" s="133">
        <v>115</v>
      </c>
      <c r="O31" s="133">
        <v>120</v>
      </c>
      <c r="P31" s="133">
        <v>127.5</v>
      </c>
      <c r="Q31" s="133"/>
      <c r="R31" s="42">
        <v>127.5</v>
      </c>
      <c r="S31" s="64">
        <f>R31*M31</f>
        <v>0</v>
      </c>
      <c r="T31" s="134"/>
      <c r="U31" s="89" t="s">
        <v>320</v>
      </c>
    </row>
    <row r="32" spans="1:21" s="41" customFormat="1" ht="14.25">
      <c r="A32" s="44">
        <v>12</v>
      </c>
      <c r="B32" s="133">
        <v>1</v>
      </c>
      <c r="C32" s="133" t="s">
        <v>28</v>
      </c>
      <c r="D32" s="133" t="s">
        <v>32</v>
      </c>
      <c r="E32" s="103">
        <v>75</v>
      </c>
      <c r="F32" s="160" t="s">
        <v>321</v>
      </c>
      <c r="G32" s="103" t="s">
        <v>156</v>
      </c>
      <c r="H32" s="133" t="s">
        <v>24</v>
      </c>
      <c r="I32" s="133" t="s">
        <v>19</v>
      </c>
      <c r="J32" s="166" t="s">
        <v>322</v>
      </c>
      <c r="K32" s="165" t="s">
        <v>73</v>
      </c>
      <c r="L32" s="46">
        <v>74</v>
      </c>
      <c r="M32" s="64"/>
      <c r="N32" s="76">
        <v>110</v>
      </c>
      <c r="O32" s="133">
        <v>110</v>
      </c>
      <c r="P32" s="76">
        <v>120</v>
      </c>
      <c r="Q32" s="133"/>
      <c r="R32" s="42">
        <v>110</v>
      </c>
      <c r="S32" s="64">
        <v>0.7683</v>
      </c>
      <c r="T32" s="134"/>
      <c r="U32" s="165" t="s">
        <v>79</v>
      </c>
    </row>
    <row r="33" spans="1:21" s="41" customFormat="1" ht="12.75">
      <c r="A33" s="44">
        <v>12</v>
      </c>
      <c r="B33" s="133">
        <v>1</v>
      </c>
      <c r="C33" s="133" t="s">
        <v>28</v>
      </c>
      <c r="D33" s="133" t="s">
        <v>32</v>
      </c>
      <c r="E33" s="88">
        <v>82.5</v>
      </c>
      <c r="F33" s="89" t="s">
        <v>137</v>
      </c>
      <c r="G33" s="88" t="s">
        <v>133</v>
      </c>
      <c r="H33" s="133" t="s">
        <v>34</v>
      </c>
      <c r="I33" s="133" t="s">
        <v>19</v>
      </c>
      <c r="J33" s="140" t="s">
        <v>138</v>
      </c>
      <c r="K33" s="89" t="s">
        <v>139</v>
      </c>
      <c r="L33" s="46">
        <v>81.25</v>
      </c>
      <c r="M33" s="64"/>
      <c r="N33" s="133">
        <v>122.5</v>
      </c>
      <c r="O33" s="133">
        <v>130</v>
      </c>
      <c r="P33" s="133">
        <v>132.5</v>
      </c>
      <c r="Q33" s="133"/>
      <c r="R33" s="42">
        <v>132.5</v>
      </c>
      <c r="S33" s="64">
        <v>1.0637</v>
      </c>
      <c r="T33" s="134">
        <v>1</v>
      </c>
      <c r="U33" s="89" t="s">
        <v>79</v>
      </c>
    </row>
    <row r="34" spans="1:21" s="41" customFormat="1" ht="12" customHeight="1">
      <c r="A34" s="44">
        <v>12</v>
      </c>
      <c r="B34" s="133">
        <v>1</v>
      </c>
      <c r="C34" s="133" t="s">
        <v>28</v>
      </c>
      <c r="D34" s="133" t="s">
        <v>32</v>
      </c>
      <c r="E34" s="88">
        <v>82.5</v>
      </c>
      <c r="F34" s="89" t="s">
        <v>323</v>
      </c>
      <c r="G34" s="88" t="s">
        <v>324</v>
      </c>
      <c r="H34" s="133" t="s">
        <v>24</v>
      </c>
      <c r="I34" s="133" t="s">
        <v>19</v>
      </c>
      <c r="J34" s="140">
        <v>27671</v>
      </c>
      <c r="K34" s="89" t="s">
        <v>92</v>
      </c>
      <c r="L34" s="46">
        <v>79.95</v>
      </c>
      <c r="M34" s="64"/>
      <c r="N34" s="133">
        <v>120</v>
      </c>
      <c r="O34" s="76">
        <v>130</v>
      </c>
      <c r="P34" s="76">
        <v>130</v>
      </c>
      <c r="Q34" s="133"/>
      <c r="R34" s="42">
        <v>120</v>
      </c>
      <c r="S34" s="64">
        <v>0.638</v>
      </c>
      <c r="T34" s="134"/>
      <c r="U34" s="89" t="s">
        <v>79</v>
      </c>
    </row>
    <row r="35" spans="1:21" s="41" customFormat="1" ht="14.25">
      <c r="A35" s="44"/>
      <c r="B35" s="133"/>
      <c r="C35" s="133" t="s">
        <v>28</v>
      </c>
      <c r="D35" s="133" t="s">
        <v>32</v>
      </c>
      <c r="E35" s="88">
        <v>82.5</v>
      </c>
      <c r="F35" s="89" t="s">
        <v>184</v>
      </c>
      <c r="G35" s="88" t="s">
        <v>168</v>
      </c>
      <c r="H35" s="133" t="s">
        <v>24</v>
      </c>
      <c r="I35" s="133" t="s">
        <v>19</v>
      </c>
      <c r="J35" s="140">
        <v>26726</v>
      </c>
      <c r="K35" s="165" t="s">
        <v>73</v>
      </c>
      <c r="L35" s="46">
        <v>81.9</v>
      </c>
      <c r="M35" s="64"/>
      <c r="N35" s="76">
        <v>90</v>
      </c>
      <c r="O35" s="76">
        <v>90</v>
      </c>
      <c r="P35" s="76"/>
      <c r="Q35" s="133"/>
      <c r="R35" s="42">
        <v>0</v>
      </c>
      <c r="S35" s="64">
        <v>0</v>
      </c>
      <c r="T35" s="134"/>
      <c r="U35" s="89"/>
    </row>
    <row r="36" spans="1:21" s="41" customFormat="1" ht="12.75">
      <c r="A36" s="44"/>
      <c r="B36" s="151"/>
      <c r="C36" s="151" t="s">
        <v>28</v>
      </c>
      <c r="D36" s="151" t="s">
        <v>32</v>
      </c>
      <c r="E36" s="151">
        <v>90</v>
      </c>
      <c r="F36" s="89" t="s">
        <v>93</v>
      </c>
      <c r="G36" s="88" t="s">
        <v>81</v>
      </c>
      <c r="H36" s="151" t="s">
        <v>34</v>
      </c>
      <c r="I36" s="151" t="s">
        <v>19</v>
      </c>
      <c r="J36" s="140">
        <v>31886</v>
      </c>
      <c r="K36" s="89" t="s">
        <v>80</v>
      </c>
      <c r="L36" s="46">
        <v>89.74</v>
      </c>
      <c r="M36" s="64"/>
      <c r="N36" s="151">
        <v>135</v>
      </c>
      <c r="O36" s="151">
        <v>145</v>
      </c>
      <c r="P36" s="76">
        <v>155</v>
      </c>
      <c r="Q36" s="151"/>
      <c r="R36" s="42">
        <v>145</v>
      </c>
      <c r="S36" s="64">
        <f>R36*M36</f>
        <v>0</v>
      </c>
      <c r="T36" s="152"/>
      <c r="U36" s="89" t="s">
        <v>79</v>
      </c>
    </row>
    <row r="37" spans="1:21" s="41" customFormat="1" ht="12.75">
      <c r="A37" s="44">
        <v>3</v>
      </c>
      <c r="B37" s="133">
        <v>3</v>
      </c>
      <c r="C37" s="133" t="s">
        <v>28</v>
      </c>
      <c r="D37" s="133" t="s">
        <v>32</v>
      </c>
      <c r="E37" s="88">
        <v>90</v>
      </c>
      <c r="F37" s="89" t="s">
        <v>225</v>
      </c>
      <c r="G37" s="88" t="s">
        <v>131</v>
      </c>
      <c r="H37" s="133" t="s">
        <v>34</v>
      </c>
      <c r="I37" s="133" t="s">
        <v>19</v>
      </c>
      <c r="J37" s="140" t="s">
        <v>226</v>
      </c>
      <c r="K37" s="140" t="s">
        <v>80</v>
      </c>
      <c r="L37" s="46">
        <v>87</v>
      </c>
      <c r="M37" s="64"/>
      <c r="N37" s="133">
        <v>135</v>
      </c>
      <c r="O37" s="133">
        <v>140</v>
      </c>
      <c r="P37" s="133">
        <v>150</v>
      </c>
      <c r="Q37" s="133"/>
      <c r="R37" s="42">
        <v>150</v>
      </c>
      <c r="S37" s="64">
        <f>R37*M37</f>
        <v>0</v>
      </c>
      <c r="T37" s="134"/>
      <c r="U37" s="89" t="s">
        <v>79</v>
      </c>
    </row>
    <row r="38" spans="1:21" s="41" customFormat="1" ht="14.25">
      <c r="A38" s="44">
        <v>5</v>
      </c>
      <c r="B38" s="133">
        <v>2</v>
      </c>
      <c r="C38" s="133" t="s">
        <v>28</v>
      </c>
      <c r="D38" s="133" t="s">
        <v>32</v>
      </c>
      <c r="E38" s="88">
        <v>90</v>
      </c>
      <c r="F38" s="89" t="s">
        <v>180</v>
      </c>
      <c r="G38" s="103" t="s">
        <v>172</v>
      </c>
      <c r="H38" s="133" t="s">
        <v>24</v>
      </c>
      <c r="I38" s="133" t="s">
        <v>19</v>
      </c>
      <c r="J38" s="166" t="s">
        <v>181</v>
      </c>
      <c r="K38" s="166" t="s">
        <v>78</v>
      </c>
      <c r="L38" s="46">
        <v>87</v>
      </c>
      <c r="M38" s="64"/>
      <c r="N38" s="133">
        <v>120</v>
      </c>
      <c r="O38" s="76">
        <v>130</v>
      </c>
      <c r="P38" s="76">
        <v>130</v>
      </c>
      <c r="Q38" s="133"/>
      <c r="R38" s="42">
        <v>120</v>
      </c>
      <c r="S38" s="64">
        <f>R38*M38</f>
        <v>0</v>
      </c>
      <c r="T38" s="134"/>
      <c r="U38" s="165" t="s">
        <v>173</v>
      </c>
    </row>
    <row r="39" spans="1:21" s="41" customFormat="1" ht="12.75">
      <c r="A39" s="44">
        <v>12</v>
      </c>
      <c r="B39" s="133">
        <v>1</v>
      </c>
      <c r="C39" s="133" t="s">
        <v>28</v>
      </c>
      <c r="D39" s="133" t="s">
        <v>32</v>
      </c>
      <c r="E39" s="88">
        <v>90</v>
      </c>
      <c r="F39" s="89" t="s">
        <v>176</v>
      </c>
      <c r="G39" s="88" t="s">
        <v>81</v>
      </c>
      <c r="H39" s="133" t="s">
        <v>24</v>
      </c>
      <c r="I39" s="133" t="s">
        <v>19</v>
      </c>
      <c r="J39" s="140">
        <v>27539</v>
      </c>
      <c r="K39" s="89" t="s">
        <v>78</v>
      </c>
      <c r="L39" s="46">
        <v>89.7</v>
      </c>
      <c r="M39" s="64"/>
      <c r="N39" s="133">
        <v>160</v>
      </c>
      <c r="O39" s="76">
        <v>170</v>
      </c>
      <c r="P39" s="76">
        <v>170</v>
      </c>
      <c r="Q39" s="133"/>
      <c r="R39" s="42">
        <v>160</v>
      </c>
      <c r="S39" s="64">
        <v>0.5918</v>
      </c>
      <c r="T39" s="134">
        <v>3</v>
      </c>
      <c r="U39" s="89" t="s">
        <v>177</v>
      </c>
    </row>
    <row r="40" spans="1:21" s="41" customFormat="1" ht="12.75">
      <c r="A40" s="44">
        <v>12</v>
      </c>
      <c r="B40" s="133">
        <v>1</v>
      </c>
      <c r="C40" s="133" t="s">
        <v>28</v>
      </c>
      <c r="D40" s="133" t="s">
        <v>32</v>
      </c>
      <c r="E40" s="88">
        <v>90</v>
      </c>
      <c r="F40" s="89" t="s">
        <v>144</v>
      </c>
      <c r="G40" s="88" t="s">
        <v>81</v>
      </c>
      <c r="H40" s="133" t="s">
        <v>24</v>
      </c>
      <c r="I40" s="133" t="s">
        <v>19</v>
      </c>
      <c r="J40" s="140" t="s">
        <v>145</v>
      </c>
      <c r="K40" s="140" t="s">
        <v>146</v>
      </c>
      <c r="L40" s="46">
        <v>88.6</v>
      </c>
      <c r="M40" s="64"/>
      <c r="N40" s="133">
        <v>110</v>
      </c>
      <c r="O40" s="133">
        <v>117.5</v>
      </c>
      <c r="P40" s="76">
        <v>122.5</v>
      </c>
      <c r="Q40" s="133"/>
      <c r="R40" s="42">
        <v>117.5</v>
      </c>
      <c r="S40" s="64">
        <v>0.6318</v>
      </c>
      <c r="T40" s="134"/>
      <c r="U40" s="89" t="s">
        <v>119</v>
      </c>
    </row>
    <row r="41" spans="1:21" s="41" customFormat="1" ht="12.75">
      <c r="A41" s="44"/>
      <c r="B41" s="151"/>
      <c r="C41" s="151" t="s">
        <v>28</v>
      </c>
      <c r="D41" s="151" t="s">
        <v>32</v>
      </c>
      <c r="E41" s="88">
        <v>90</v>
      </c>
      <c r="F41" s="89" t="s">
        <v>325</v>
      </c>
      <c r="G41" s="88" t="s">
        <v>314</v>
      </c>
      <c r="H41" s="151" t="s">
        <v>24</v>
      </c>
      <c r="I41" s="151" t="s">
        <v>19</v>
      </c>
      <c r="J41" s="140" t="s">
        <v>326</v>
      </c>
      <c r="K41" s="140" t="s">
        <v>80</v>
      </c>
      <c r="L41" s="46">
        <v>89.35</v>
      </c>
      <c r="M41" s="64"/>
      <c r="N41" s="151">
        <v>130</v>
      </c>
      <c r="O41" s="151">
        <v>135</v>
      </c>
      <c r="P41" s="76">
        <v>140</v>
      </c>
      <c r="Q41" s="151"/>
      <c r="R41" s="42">
        <v>135</v>
      </c>
      <c r="S41" s="64">
        <f>R41*M41</f>
        <v>0</v>
      </c>
      <c r="T41" s="152"/>
      <c r="U41" s="89" t="s">
        <v>327</v>
      </c>
    </row>
    <row r="42" spans="1:21" s="41" customFormat="1" ht="14.25">
      <c r="A42" s="44">
        <v>12</v>
      </c>
      <c r="B42" s="133">
        <v>1</v>
      </c>
      <c r="C42" s="133" t="s">
        <v>28</v>
      </c>
      <c r="D42" s="133" t="s">
        <v>32</v>
      </c>
      <c r="E42" s="103">
        <v>90</v>
      </c>
      <c r="F42" s="165" t="s">
        <v>328</v>
      </c>
      <c r="G42" s="103" t="s">
        <v>334</v>
      </c>
      <c r="H42" s="133" t="s">
        <v>24</v>
      </c>
      <c r="I42" s="133" t="s">
        <v>19</v>
      </c>
      <c r="J42" s="166" t="s">
        <v>331</v>
      </c>
      <c r="K42" s="166" t="s">
        <v>80</v>
      </c>
      <c r="L42" s="46">
        <v>87.1</v>
      </c>
      <c r="M42" s="64"/>
      <c r="N42" s="133">
        <v>140</v>
      </c>
      <c r="O42" s="76">
        <v>150</v>
      </c>
      <c r="P42" s="133">
        <v>155</v>
      </c>
      <c r="Q42" s="133"/>
      <c r="R42" s="42">
        <v>155</v>
      </c>
      <c r="S42" s="64">
        <v>0.5973</v>
      </c>
      <c r="T42" s="134"/>
      <c r="U42" s="165" t="s">
        <v>335</v>
      </c>
    </row>
    <row r="43" spans="1:21" s="41" customFormat="1" ht="14.25">
      <c r="A43" s="44">
        <v>3</v>
      </c>
      <c r="B43" s="151">
        <v>3</v>
      </c>
      <c r="C43" s="151" t="s">
        <v>28</v>
      </c>
      <c r="D43" s="151" t="s">
        <v>32</v>
      </c>
      <c r="E43" s="103">
        <v>90</v>
      </c>
      <c r="F43" s="165" t="s">
        <v>516</v>
      </c>
      <c r="G43" s="103" t="s">
        <v>90</v>
      </c>
      <c r="H43" s="151" t="s">
        <v>24</v>
      </c>
      <c r="I43" s="151" t="s">
        <v>19</v>
      </c>
      <c r="J43" s="166">
        <v>33192</v>
      </c>
      <c r="K43" s="166" t="s">
        <v>80</v>
      </c>
      <c r="L43" s="46">
        <v>87</v>
      </c>
      <c r="M43" s="64"/>
      <c r="N43" s="151">
        <v>135</v>
      </c>
      <c r="O43" s="151">
        <v>140</v>
      </c>
      <c r="P43" s="151">
        <v>150</v>
      </c>
      <c r="Q43" s="151"/>
      <c r="R43" s="42">
        <v>150</v>
      </c>
      <c r="S43" s="64">
        <v>0</v>
      </c>
      <c r="T43" s="152"/>
      <c r="U43" s="165" t="s">
        <v>79</v>
      </c>
    </row>
    <row r="44" spans="1:21" s="41" customFormat="1" ht="14.25">
      <c r="A44" s="44">
        <v>5</v>
      </c>
      <c r="B44" s="151">
        <v>2</v>
      </c>
      <c r="C44" s="151" t="s">
        <v>28</v>
      </c>
      <c r="D44" s="151" t="s">
        <v>32</v>
      </c>
      <c r="E44" s="103">
        <v>90</v>
      </c>
      <c r="F44" s="165" t="s">
        <v>517</v>
      </c>
      <c r="G44" s="103" t="s">
        <v>81</v>
      </c>
      <c r="H44" s="151" t="s">
        <v>24</v>
      </c>
      <c r="I44" s="151" t="s">
        <v>19</v>
      </c>
      <c r="J44" s="166">
        <v>30129</v>
      </c>
      <c r="K44" s="140" t="s">
        <v>80</v>
      </c>
      <c r="L44" s="46">
        <v>86.35</v>
      </c>
      <c r="M44" s="64"/>
      <c r="N44" s="151">
        <v>142.5</v>
      </c>
      <c r="O44" s="151">
        <v>150</v>
      </c>
      <c r="P44" s="76">
        <v>155</v>
      </c>
      <c r="Q44" s="151"/>
      <c r="R44" s="42">
        <v>150</v>
      </c>
      <c r="S44" s="64">
        <v>0</v>
      </c>
      <c r="T44" s="152"/>
      <c r="U44" s="165" t="s">
        <v>79</v>
      </c>
    </row>
    <row r="45" spans="1:21" s="41" customFormat="1" ht="14.25">
      <c r="A45" s="44">
        <v>12</v>
      </c>
      <c r="B45" s="133">
        <v>1</v>
      </c>
      <c r="C45" s="133" t="s">
        <v>28</v>
      </c>
      <c r="D45" s="133" t="s">
        <v>32</v>
      </c>
      <c r="E45" s="103">
        <v>90</v>
      </c>
      <c r="F45" s="165" t="s">
        <v>330</v>
      </c>
      <c r="G45" s="103" t="s">
        <v>88</v>
      </c>
      <c r="H45" s="133" t="s">
        <v>24</v>
      </c>
      <c r="I45" s="133" t="s">
        <v>19</v>
      </c>
      <c r="J45" s="166" t="s">
        <v>333</v>
      </c>
      <c r="K45" s="140" t="s">
        <v>87</v>
      </c>
      <c r="L45" s="46">
        <v>88.7</v>
      </c>
      <c r="M45" s="64"/>
      <c r="N45" s="133">
        <v>120</v>
      </c>
      <c r="O45" s="76">
        <v>130</v>
      </c>
      <c r="P45" s="133">
        <v>130</v>
      </c>
      <c r="Q45" s="133"/>
      <c r="R45" s="42">
        <v>130</v>
      </c>
      <c r="S45" s="64">
        <v>0.6927</v>
      </c>
      <c r="T45" s="134"/>
      <c r="U45" s="165" t="s">
        <v>79</v>
      </c>
    </row>
    <row r="46" spans="1:21" s="41" customFormat="1" ht="12.75">
      <c r="A46" s="44">
        <v>12</v>
      </c>
      <c r="B46" s="167">
        <v>1</v>
      </c>
      <c r="C46" s="167" t="s">
        <v>28</v>
      </c>
      <c r="D46" s="167" t="s">
        <v>32</v>
      </c>
      <c r="E46" s="89">
        <v>100</v>
      </c>
      <c r="F46" s="89" t="s">
        <v>89</v>
      </c>
      <c r="G46" s="88" t="s">
        <v>90</v>
      </c>
      <c r="H46" s="167" t="s">
        <v>34</v>
      </c>
      <c r="I46" s="167" t="s">
        <v>19</v>
      </c>
      <c r="J46" s="140">
        <v>25929</v>
      </c>
      <c r="K46" s="89" t="s">
        <v>73</v>
      </c>
      <c r="L46" s="46">
        <v>97.05</v>
      </c>
      <c r="M46" s="64"/>
      <c r="N46" s="167">
        <v>140</v>
      </c>
      <c r="O46" s="167">
        <v>150</v>
      </c>
      <c r="P46" s="167">
        <v>160</v>
      </c>
      <c r="Q46" s="167"/>
      <c r="R46" s="42">
        <v>160</v>
      </c>
      <c r="S46" s="64">
        <v>0.6133</v>
      </c>
      <c r="T46" s="168">
        <v>2</v>
      </c>
      <c r="U46" s="89" t="s">
        <v>91</v>
      </c>
    </row>
    <row r="47" spans="1:21" s="41" customFormat="1" ht="12.75">
      <c r="A47" s="44"/>
      <c r="B47" s="167"/>
      <c r="C47" s="167" t="s">
        <v>28</v>
      </c>
      <c r="D47" s="167" t="s">
        <v>32</v>
      </c>
      <c r="E47" s="89">
        <v>100</v>
      </c>
      <c r="F47" s="89" t="s">
        <v>178</v>
      </c>
      <c r="G47" s="88" t="s">
        <v>296</v>
      </c>
      <c r="H47" s="167" t="s">
        <v>24</v>
      </c>
      <c r="I47" s="167" t="s">
        <v>19</v>
      </c>
      <c r="J47" s="140" t="s">
        <v>179</v>
      </c>
      <c r="K47" s="89" t="s">
        <v>80</v>
      </c>
      <c r="L47" s="46">
        <v>97.7</v>
      </c>
      <c r="M47" s="64"/>
      <c r="N47" s="167">
        <v>152.5</v>
      </c>
      <c r="O47" s="76">
        <v>162.5</v>
      </c>
      <c r="P47" s="76">
        <v>162.5</v>
      </c>
      <c r="Q47" s="167"/>
      <c r="R47" s="42">
        <v>152.5</v>
      </c>
      <c r="S47" s="64">
        <f>R47*M47</f>
        <v>0</v>
      </c>
      <c r="T47" s="168"/>
      <c r="U47" s="89" t="s">
        <v>79</v>
      </c>
    </row>
    <row r="48" spans="1:21" s="41" customFormat="1" ht="12.75">
      <c r="A48" s="44">
        <v>12</v>
      </c>
      <c r="B48" s="167">
        <v>1</v>
      </c>
      <c r="C48" s="167" t="s">
        <v>28</v>
      </c>
      <c r="D48" s="167" t="s">
        <v>32</v>
      </c>
      <c r="E48" s="89">
        <v>100</v>
      </c>
      <c r="F48" s="89" t="s">
        <v>119</v>
      </c>
      <c r="G48" s="88" t="s">
        <v>120</v>
      </c>
      <c r="H48" s="167" t="s">
        <v>30</v>
      </c>
      <c r="I48" s="167" t="s">
        <v>19</v>
      </c>
      <c r="J48" s="140">
        <v>33765</v>
      </c>
      <c r="K48" s="89" t="s">
        <v>80</v>
      </c>
      <c r="L48" s="46">
        <v>96.6</v>
      </c>
      <c r="M48" s="64"/>
      <c r="N48" s="167">
        <v>160</v>
      </c>
      <c r="O48" s="167">
        <v>165</v>
      </c>
      <c r="P48" s="76">
        <v>170</v>
      </c>
      <c r="Q48" s="167"/>
      <c r="R48" s="42">
        <v>165</v>
      </c>
      <c r="S48" s="64">
        <v>0.563</v>
      </c>
      <c r="T48" s="168"/>
      <c r="U48" s="164" t="s">
        <v>121</v>
      </c>
    </row>
    <row r="49" spans="1:21" s="41" customFormat="1" ht="14.25">
      <c r="A49" s="44">
        <v>3</v>
      </c>
      <c r="B49" s="167">
        <v>3</v>
      </c>
      <c r="C49" s="167" t="s">
        <v>28</v>
      </c>
      <c r="D49" s="167" t="s">
        <v>32</v>
      </c>
      <c r="E49" s="103">
        <v>100</v>
      </c>
      <c r="F49" s="165" t="s">
        <v>329</v>
      </c>
      <c r="G49" s="103" t="s">
        <v>81</v>
      </c>
      <c r="H49" s="167" t="s">
        <v>24</v>
      </c>
      <c r="I49" s="167" t="s">
        <v>19</v>
      </c>
      <c r="J49" s="166" t="s">
        <v>332</v>
      </c>
      <c r="K49" s="166" t="s">
        <v>82</v>
      </c>
      <c r="L49" s="46">
        <v>93.75</v>
      </c>
      <c r="M49" s="64"/>
      <c r="N49" s="167">
        <v>155</v>
      </c>
      <c r="O49" s="167">
        <v>160</v>
      </c>
      <c r="P49" s="167">
        <v>162.5</v>
      </c>
      <c r="Q49" s="167"/>
      <c r="R49" s="42">
        <v>162.5</v>
      </c>
      <c r="S49" s="64">
        <v>0</v>
      </c>
      <c r="T49" s="168"/>
      <c r="U49" s="89"/>
    </row>
    <row r="50" spans="1:21" s="41" customFormat="1" ht="12.75">
      <c r="A50" s="44">
        <v>5</v>
      </c>
      <c r="B50" s="167">
        <v>2</v>
      </c>
      <c r="C50" s="167" t="s">
        <v>28</v>
      </c>
      <c r="D50" s="167" t="s">
        <v>32</v>
      </c>
      <c r="E50" s="89">
        <v>100</v>
      </c>
      <c r="F50" s="89" t="s">
        <v>337</v>
      </c>
      <c r="G50" s="88" t="s">
        <v>339</v>
      </c>
      <c r="H50" s="167" t="s">
        <v>30</v>
      </c>
      <c r="I50" s="167" t="s">
        <v>19</v>
      </c>
      <c r="J50" s="140" t="s">
        <v>338</v>
      </c>
      <c r="K50" s="89" t="s">
        <v>82</v>
      </c>
      <c r="L50" s="46">
        <v>98.6</v>
      </c>
      <c r="M50" s="64"/>
      <c r="N50" s="167">
        <v>155</v>
      </c>
      <c r="O50" s="167">
        <v>162.5</v>
      </c>
      <c r="P50" s="167">
        <v>165</v>
      </c>
      <c r="Q50" s="167"/>
      <c r="R50" s="42">
        <v>165</v>
      </c>
      <c r="S50" s="64">
        <f>R50*M50</f>
        <v>0</v>
      </c>
      <c r="T50" s="168"/>
      <c r="U50" s="89" t="s">
        <v>340</v>
      </c>
    </row>
    <row r="51" spans="1:21" s="41" customFormat="1" ht="14.25">
      <c r="A51" s="44">
        <v>12</v>
      </c>
      <c r="B51" s="151">
        <v>1</v>
      </c>
      <c r="C51" s="151" t="s">
        <v>28</v>
      </c>
      <c r="D51" s="151" t="s">
        <v>32</v>
      </c>
      <c r="E51" s="89">
        <v>110</v>
      </c>
      <c r="F51" s="89" t="s">
        <v>279</v>
      </c>
      <c r="G51" s="88" t="s">
        <v>506</v>
      </c>
      <c r="H51" s="151" t="s">
        <v>30</v>
      </c>
      <c r="I51" s="151" t="s">
        <v>19</v>
      </c>
      <c r="J51" s="140">
        <v>32667</v>
      </c>
      <c r="K51" s="140" t="s">
        <v>80</v>
      </c>
      <c r="L51" s="46">
        <v>108.1</v>
      </c>
      <c r="M51" s="64"/>
      <c r="N51" s="151">
        <v>180</v>
      </c>
      <c r="O51" s="151">
        <v>190</v>
      </c>
      <c r="P51" s="76">
        <v>200</v>
      </c>
      <c r="Q51" s="151"/>
      <c r="R51" s="42">
        <v>190</v>
      </c>
      <c r="S51" s="64">
        <v>0.5389</v>
      </c>
      <c r="T51" s="152">
        <v>1</v>
      </c>
      <c r="U51" s="165" t="s">
        <v>79</v>
      </c>
    </row>
    <row r="52" spans="1:21" s="41" customFormat="1" ht="14.25">
      <c r="A52" s="44"/>
      <c r="B52" s="167"/>
      <c r="C52" s="167" t="s">
        <v>28</v>
      </c>
      <c r="D52" s="167" t="s">
        <v>32</v>
      </c>
      <c r="E52" s="89">
        <v>110</v>
      </c>
      <c r="F52" s="89" t="s">
        <v>511</v>
      </c>
      <c r="G52" s="88" t="s">
        <v>506</v>
      </c>
      <c r="H52" s="167" t="s">
        <v>30</v>
      </c>
      <c r="I52" s="167" t="s">
        <v>19</v>
      </c>
      <c r="J52" s="140">
        <v>32483</v>
      </c>
      <c r="K52" s="140" t="s">
        <v>80</v>
      </c>
      <c r="L52" s="46">
        <v>104.15</v>
      </c>
      <c r="M52" s="64"/>
      <c r="N52" s="76">
        <v>170</v>
      </c>
      <c r="O52" s="167">
        <v>170</v>
      </c>
      <c r="P52" s="167">
        <v>180</v>
      </c>
      <c r="Q52" s="167"/>
      <c r="R52" s="42">
        <v>180</v>
      </c>
      <c r="S52" s="64">
        <v>0.5452</v>
      </c>
      <c r="T52" s="168"/>
      <c r="U52" s="165" t="s">
        <v>79</v>
      </c>
    </row>
    <row r="53" spans="1:21" s="41" customFormat="1" ht="12.75">
      <c r="A53" s="44"/>
      <c r="B53" s="167"/>
      <c r="C53" s="167" t="s">
        <v>28</v>
      </c>
      <c r="D53" s="167" t="s">
        <v>32</v>
      </c>
      <c r="E53" s="89">
        <v>110</v>
      </c>
      <c r="F53" s="89" t="s">
        <v>171</v>
      </c>
      <c r="G53" s="88" t="s">
        <v>81</v>
      </c>
      <c r="H53" s="167" t="s">
        <v>34</v>
      </c>
      <c r="I53" s="167" t="s">
        <v>19</v>
      </c>
      <c r="J53" s="140">
        <v>27090</v>
      </c>
      <c r="K53" s="89" t="s">
        <v>92</v>
      </c>
      <c r="L53" s="46">
        <v>107.5</v>
      </c>
      <c r="M53" s="64"/>
      <c r="N53" s="167">
        <v>147.5</v>
      </c>
      <c r="O53" s="76">
        <v>152.5</v>
      </c>
      <c r="P53" s="76">
        <v>152.5</v>
      </c>
      <c r="Q53" s="167"/>
      <c r="R53" s="42">
        <v>147.5</v>
      </c>
      <c r="S53" s="64">
        <v>0.5565</v>
      </c>
      <c r="T53" s="168"/>
      <c r="U53" s="89" t="s">
        <v>79</v>
      </c>
    </row>
    <row r="54" spans="1:21" s="41" customFormat="1" ht="12.75">
      <c r="A54" s="44">
        <v>5</v>
      </c>
      <c r="B54" s="167">
        <v>2</v>
      </c>
      <c r="C54" s="167" t="s">
        <v>28</v>
      </c>
      <c r="D54" s="167" t="s">
        <v>32</v>
      </c>
      <c r="E54" s="89">
        <v>125</v>
      </c>
      <c r="F54" s="89" t="s">
        <v>341</v>
      </c>
      <c r="G54" s="90" t="s">
        <v>416</v>
      </c>
      <c r="H54" s="167" t="s">
        <v>24</v>
      </c>
      <c r="I54" s="167" t="s">
        <v>19</v>
      </c>
      <c r="J54" s="140">
        <v>29555</v>
      </c>
      <c r="K54" s="89" t="s">
        <v>80</v>
      </c>
      <c r="L54" s="46">
        <v>120.65</v>
      </c>
      <c r="M54" s="64"/>
      <c r="N54" s="167">
        <v>145</v>
      </c>
      <c r="O54" s="167">
        <v>150</v>
      </c>
      <c r="P54" s="76">
        <v>155</v>
      </c>
      <c r="Q54" s="167"/>
      <c r="R54" s="42">
        <v>150</v>
      </c>
      <c r="S54" s="64">
        <f>R54*M54</f>
        <v>0</v>
      </c>
      <c r="T54" s="168"/>
      <c r="U54" s="89" t="s">
        <v>452</v>
      </c>
    </row>
    <row r="55" spans="1:21" s="41" customFormat="1" ht="12.75">
      <c r="A55" s="44">
        <v>12</v>
      </c>
      <c r="B55" s="167">
        <v>1</v>
      </c>
      <c r="C55" s="167" t="s">
        <v>28</v>
      </c>
      <c r="D55" s="167" t="s">
        <v>32</v>
      </c>
      <c r="E55" s="167">
        <v>125</v>
      </c>
      <c r="F55" s="89" t="s">
        <v>259</v>
      </c>
      <c r="G55" s="88" t="s">
        <v>260</v>
      </c>
      <c r="H55" s="167" t="s">
        <v>24</v>
      </c>
      <c r="I55" s="167" t="s">
        <v>19</v>
      </c>
      <c r="J55" s="140">
        <v>25566</v>
      </c>
      <c r="K55" s="89" t="s">
        <v>146</v>
      </c>
      <c r="L55" s="46">
        <v>129.3</v>
      </c>
      <c r="M55" s="64"/>
      <c r="N55" s="167">
        <v>125</v>
      </c>
      <c r="O55" s="167">
        <v>130</v>
      </c>
      <c r="P55" s="167">
        <v>135</v>
      </c>
      <c r="Q55" s="167"/>
      <c r="R55" s="42">
        <v>135</v>
      </c>
      <c r="S55" s="64">
        <v>0.5762</v>
      </c>
      <c r="T55" s="168"/>
      <c r="U55" s="89" t="s">
        <v>261</v>
      </c>
    </row>
    <row r="56" spans="1:21" s="41" customFormat="1" ht="12.75">
      <c r="A56" s="44">
        <v>12</v>
      </c>
      <c r="B56" s="167">
        <v>1</v>
      </c>
      <c r="C56" s="167" t="s">
        <v>28</v>
      </c>
      <c r="D56" s="167" t="s">
        <v>32</v>
      </c>
      <c r="E56" s="167">
        <v>125</v>
      </c>
      <c r="F56" s="89" t="s">
        <v>280</v>
      </c>
      <c r="G56" s="88" t="s">
        <v>506</v>
      </c>
      <c r="H56" s="167" t="s">
        <v>30</v>
      </c>
      <c r="I56" s="167" t="s">
        <v>19</v>
      </c>
      <c r="J56" s="140" t="s">
        <v>281</v>
      </c>
      <c r="K56" s="89" t="s">
        <v>82</v>
      </c>
      <c r="L56" s="46">
        <v>114.4</v>
      </c>
      <c r="M56" s="64"/>
      <c r="N56" s="167">
        <v>190</v>
      </c>
      <c r="O56" s="76">
        <v>200</v>
      </c>
      <c r="P56" s="76">
        <v>200</v>
      </c>
      <c r="Q56" s="167"/>
      <c r="R56" s="42">
        <v>190</v>
      </c>
      <c r="S56" s="64">
        <v>0.5319</v>
      </c>
      <c r="T56" s="168">
        <v>2</v>
      </c>
      <c r="U56" s="89" t="s">
        <v>279</v>
      </c>
    </row>
    <row r="57" spans="1:21" s="41" customFormat="1" ht="13.5" customHeight="1">
      <c r="A57" s="44">
        <v>12</v>
      </c>
      <c r="B57" s="167">
        <v>1</v>
      </c>
      <c r="C57" s="167" t="s">
        <v>28</v>
      </c>
      <c r="D57" s="167" t="s">
        <v>32</v>
      </c>
      <c r="E57" s="88">
        <v>140</v>
      </c>
      <c r="F57" s="89" t="s">
        <v>198</v>
      </c>
      <c r="G57" s="88" t="s">
        <v>520</v>
      </c>
      <c r="H57" s="167" t="s">
        <v>24</v>
      </c>
      <c r="I57" s="167" t="s">
        <v>19</v>
      </c>
      <c r="J57" s="140" t="s">
        <v>199</v>
      </c>
      <c r="K57" s="140" t="s">
        <v>92</v>
      </c>
      <c r="L57" s="46">
        <v>120</v>
      </c>
      <c r="M57" s="64"/>
      <c r="N57" s="167">
        <v>1710</v>
      </c>
      <c r="O57" s="167">
        <v>175</v>
      </c>
      <c r="P57" s="167">
        <v>180</v>
      </c>
      <c r="Q57" s="167"/>
      <c r="R57" s="42">
        <v>180</v>
      </c>
      <c r="S57" s="64">
        <v>0.5226</v>
      </c>
      <c r="T57" s="168"/>
      <c r="U57" s="89" t="s">
        <v>79</v>
      </c>
    </row>
    <row r="58" spans="1:21" s="41" customFormat="1" ht="12.75">
      <c r="A58" s="44">
        <v>12</v>
      </c>
      <c r="B58" s="167">
        <v>1</v>
      </c>
      <c r="C58" s="167" t="s">
        <v>28</v>
      </c>
      <c r="D58" s="167" t="s">
        <v>32</v>
      </c>
      <c r="E58" s="88">
        <v>140</v>
      </c>
      <c r="F58" s="89" t="s">
        <v>342</v>
      </c>
      <c r="G58" s="90" t="s">
        <v>343</v>
      </c>
      <c r="H58" s="167" t="s">
        <v>30</v>
      </c>
      <c r="I58" s="167" t="s">
        <v>19</v>
      </c>
      <c r="J58" s="172">
        <v>30747</v>
      </c>
      <c r="K58" s="89" t="s">
        <v>80</v>
      </c>
      <c r="L58" s="46">
        <v>132.75</v>
      </c>
      <c r="M58" s="64"/>
      <c r="N58" s="167">
        <v>200</v>
      </c>
      <c r="O58" s="167">
        <v>210</v>
      </c>
      <c r="P58" s="76">
        <v>215</v>
      </c>
      <c r="Q58" s="167"/>
      <c r="R58" s="42">
        <v>210</v>
      </c>
      <c r="S58" s="64">
        <v>0.5116</v>
      </c>
      <c r="T58" s="168">
        <v>1</v>
      </c>
      <c r="U58" s="89" t="s">
        <v>344</v>
      </c>
    </row>
    <row r="59" spans="1:21" s="41" customFormat="1" ht="12.75">
      <c r="A59" s="44"/>
      <c r="B59" s="77"/>
      <c r="C59" s="77"/>
      <c r="D59" s="77"/>
      <c r="E59" s="77"/>
      <c r="F59" s="48"/>
      <c r="G59" s="48" t="s">
        <v>53</v>
      </c>
      <c r="H59" s="48"/>
      <c r="I59" s="77"/>
      <c r="J59" s="80"/>
      <c r="K59" s="77"/>
      <c r="L59" s="81"/>
      <c r="M59" s="82"/>
      <c r="N59" s="77"/>
      <c r="O59" s="77"/>
      <c r="P59" s="77"/>
      <c r="Q59" s="77"/>
      <c r="R59" s="48"/>
      <c r="S59" s="64"/>
      <c r="T59" s="47"/>
      <c r="U59" s="43"/>
    </row>
    <row r="60" spans="1:21" s="41" customFormat="1" ht="12.75">
      <c r="A60" s="44">
        <v>12</v>
      </c>
      <c r="B60" s="77">
        <v>1</v>
      </c>
      <c r="C60" s="167" t="s">
        <v>31</v>
      </c>
      <c r="D60" s="167" t="s">
        <v>32</v>
      </c>
      <c r="E60" s="67">
        <v>60</v>
      </c>
      <c r="F60" s="97" t="s">
        <v>203</v>
      </c>
      <c r="G60" s="88" t="s">
        <v>416</v>
      </c>
      <c r="H60" s="167" t="s">
        <v>24</v>
      </c>
      <c r="I60" s="167" t="s">
        <v>19</v>
      </c>
      <c r="J60" s="98" t="s">
        <v>205</v>
      </c>
      <c r="K60" s="99" t="s">
        <v>82</v>
      </c>
      <c r="L60" s="81">
        <v>54.9</v>
      </c>
      <c r="M60" s="82"/>
      <c r="N60" s="76">
        <v>50</v>
      </c>
      <c r="O60" s="77">
        <v>50</v>
      </c>
      <c r="P60" s="76">
        <v>55</v>
      </c>
      <c r="Q60" s="77"/>
      <c r="R60" s="48">
        <v>50</v>
      </c>
      <c r="S60" s="64">
        <v>0</v>
      </c>
      <c r="T60" s="168"/>
      <c r="U60" s="168" t="s">
        <v>452</v>
      </c>
    </row>
    <row r="61" spans="1:21" s="41" customFormat="1" ht="12.75">
      <c r="A61" s="44">
        <v>12</v>
      </c>
      <c r="B61" s="77">
        <v>1</v>
      </c>
      <c r="C61" s="167" t="s">
        <v>31</v>
      </c>
      <c r="D61" s="167" t="s">
        <v>32</v>
      </c>
      <c r="E61" s="67">
        <v>60</v>
      </c>
      <c r="F61" s="97" t="s">
        <v>202</v>
      </c>
      <c r="G61" s="88" t="s">
        <v>416</v>
      </c>
      <c r="H61" s="167" t="s">
        <v>24</v>
      </c>
      <c r="I61" s="167" t="s">
        <v>19</v>
      </c>
      <c r="J61" s="98" t="s">
        <v>204</v>
      </c>
      <c r="K61" s="99" t="s">
        <v>82</v>
      </c>
      <c r="L61" s="81">
        <v>58</v>
      </c>
      <c r="M61" s="82"/>
      <c r="N61" s="77">
        <v>32.5</v>
      </c>
      <c r="O61" s="77">
        <v>35</v>
      </c>
      <c r="P61" s="76">
        <v>40</v>
      </c>
      <c r="Q61" s="77"/>
      <c r="R61" s="48">
        <v>35</v>
      </c>
      <c r="S61" s="64">
        <f>R61*M61</f>
        <v>0</v>
      </c>
      <c r="T61" s="168"/>
      <c r="U61" s="167" t="s">
        <v>452</v>
      </c>
    </row>
    <row r="62" spans="1:21" s="41" customFormat="1" ht="12.75">
      <c r="A62" s="44"/>
      <c r="B62" s="77"/>
      <c r="C62" s="77"/>
      <c r="D62" s="77"/>
      <c r="E62" s="77"/>
      <c r="F62" s="48"/>
      <c r="G62" s="48" t="s">
        <v>51</v>
      </c>
      <c r="H62" s="48"/>
      <c r="I62" s="77"/>
      <c r="J62" s="80"/>
      <c r="K62" s="77"/>
      <c r="L62" s="81"/>
      <c r="M62" s="82"/>
      <c r="N62" s="77"/>
      <c r="O62" s="77"/>
      <c r="P62" s="77"/>
      <c r="Q62" s="77"/>
      <c r="R62" s="48"/>
      <c r="S62" s="82"/>
      <c r="T62" s="47"/>
      <c r="U62" s="43"/>
    </row>
    <row r="63" spans="1:21" s="41" customFormat="1" ht="12.75">
      <c r="A63" s="44">
        <v>5</v>
      </c>
      <c r="B63" s="167">
        <v>2</v>
      </c>
      <c r="C63" s="167" t="s">
        <v>31</v>
      </c>
      <c r="D63" s="167" t="s">
        <v>32</v>
      </c>
      <c r="E63" s="88">
        <v>75</v>
      </c>
      <c r="F63" s="167" t="s">
        <v>96</v>
      </c>
      <c r="G63" s="88" t="s">
        <v>81</v>
      </c>
      <c r="H63" s="167" t="s">
        <v>34</v>
      </c>
      <c r="I63" s="167" t="s">
        <v>19</v>
      </c>
      <c r="J63" s="140">
        <v>33077</v>
      </c>
      <c r="K63" s="89" t="s">
        <v>80</v>
      </c>
      <c r="L63" s="46">
        <v>72.1</v>
      </c>
      <c r="M63" s="64"/>
      <c r="N63" s="167">
        <v>115</v>
      </c>
      <c r="O63" s="76">
        <v>117.5</v>
      </c>
      <c r="P63" s="167">
        <v>117.5</v>
      </c>
      <c r="Q63" s="167"/>
      <c r="R63" s="42">
        <v>117.5</v>
      </c>
      <c r="S63" s="64">
        <v>0.6859</v>
      </c>
      <c r="T63" s="168"/>
      <c r="U63" s="97" t="s">
        <v>95</v>
      </c>
    </row>
    <row r="64" spans="1:21" s="41" customFormat="1" ht="12.75">
      <c r="A64" s="44">
        <v>12</v>
      </c>
      <c r="B64" s="167">
        <v>1</v>
      </c>
      <c r="C64" s="167" t="s">
        <v>31</v>
      </c>
      <c r="D64" s="167" t="s">
        <v>32</v>
      </c>
      <c r="E64" s="90">
        <v>75</v>
      </c>
      <c r="F64" s="89" t="s">
        <v>130</v>
      </c>
      <c r="G64" s="89" t="s">
        <v>131</v>
      </c>
      <c r="H64" s="167" t="s">
        <v>34</v>
      </c>
      <c r="I64" s="167" t="s">
        <v>19</v>
      </c>
      <c r="J64" s="94">
        <v>23078</v>
      </c>
      <c r="K64" s="90" t="s">
        <v>127</v>
      </c>
      <c r="L64" s="46">
        <v>73.45</v>
      </c>
      <c r="M64" s="64"/>
      <c r="N64" s="167">
        <v>115</v>
      </c>
      <c r="O64" s="167">
        <v>120</v>
      </c>
      <c r="P64" s="167"/>
      <c r="Q64" s="167"/>
      <c r="R64" s="167">
        <v>120</v>
      </c>
      <c r="S64" s="64">
        <f>R64*M64</f>
        <v>0</v>
      </c>
      <c r="T64" s="168"/>
      <c r="U64" s="89" t="s">
        <v>79</v>
      </c>
    </row>
    <row r="65" spans="1:21" s="41" customFormat="1" ht="12.75">
      <c r="A65" s="44">
        <v>12</v>
      </c>
      <c r="B65" s="167">
        <v>1</v>
      </c>
      <c r="C65" s="167" t="s">
        <v>31</v>
      </c>
      <c r="D65" s="167" t="s">
        <v>32</v>
      </c>
      <c r="E65" s="90">
        <v>75</v>
      </c>
      <c r="F65" s="89" t="s">
        <v>521</v>
      </c>
      <c r="G65" s="89" t="s">
        <v>296</v>
      </c>
      <c r="H65" s="167" t="s">
        <v>24</v>
      </c>
      <c r="I65" s="167" t="s">
        <v>19</v>
      </c>
      <c r="J65" s="94">
        <v>35359</v>
      </c>
      <c r="K65" s="90" t="s">
        <v>227</v>
      </c>
      <c r="L65" s="46">
        <v>74.45</v>
      </c>
      <c r="M65" s="64"/>
      <c r="N65" s="167">
        <v>14</v>
      </c>
      <c r="O65" s="76">
        <v>157.5</v>
      </c>
      <c r="P65" s="76">
        <v>157.5</v>
      </c>
      <c r="Q65" s="167"/>
      <c r="R65" s="167">
        <v>140</v>
      </c>
      <c r="S65" s="64">
        <v>0</v>
      </c>
      <c r="T65" s="168"/>
      <c r="U65" s="89"/>
    </row>
    <row r="66" spans="1:21" s="41" customFormat="1" ht="12.75">
      <c r="A66" s="44">
        <v>12</v>
      </c>
      <c r="B66" s="167">
        <v>1</v>
      </c>
      <c r="C66" s="167" t="s">
        <v>31</v>
      </c>
      <c r="D66" s="167" t="s">
        <v>32</v>
      </c>
      <c r="E66" s="88">
        <v>75</v>
      </c>
      <c r="F66" s="88" t="s">
        <v>149</v>
      </c>
      <c r="G66" s="88" t="s">
        <v>81</v>
      </c>
      <c r="H66" s="167" t="s">
        <v>24</v>
      </c>
      <c r="I66" s="167" t="s">
        <v>19</v>
      </c>
      <c r="J66" s="94" t="s">
        <v>150</v>
      </c>
      <c r="K66" s="90" t="s">
        <v>80</v>
      </c>
      <c r="L66" s="46">
        <v>72.55</v>
      </c>
      <c r="M66" s="64"/>
      <c r="N66" s="167">
        <v>140</v>
      </c>
      <c r="O66" s="167">
        <v>150</v>
      </c>
      <c r="P66" s="76">
        <v>152.5</v>
      </c>
      <c r="Q66" s="167"/>
      <c r="R66" s="167">
        <v>150</v>
      </c>
      <c r="S66" s="64">
        <v>0.682</v>
      </c>
      <c r="T66" s="168">
        <v>3</v>
      </c>
      <c r="U66" s="89" t="s">
        <v>79</v>
      </c>
    </row>
    <row r="67" spans="1:21" s="41" customFormat="1" ht="12.75">
      <c r="A67" s="44">
        <v>12</v>
      </c>
      <c r="B67" s="151">
        <v>1</v>
      </c>
      <c r="C67" s="151" t="s">
        <v>31</v>
      </c>
      <c r="D67" s="151" t="s">
        <v>32</v>
      </c>
      <c r="E67" s="88">
        <v>82.5</v>
      </c>
      <c r="F67" s="88" t="s">
        <v>346</v>
      </c>
      <c r="G67" s="89" t="s">
        <v>348</v>
      </c>
      <c r="H67" s="151" t="s">
        <v>24</v>
      </c>
      <c r="I67" s="151" t="s">
        <v>19</v>
      </c>
      <c r="J67" s="94" t="s">
        <v>347</v>
      </c>
      <c r="K67" s="90" t="s">
        <v>227</v>
      </c>
      <c r="L67" s="46">
        <v>82.5</v>
      </c>
      <c r="M67" s="64"/>
      <c r="N67" s="151">
        <v>110</v>
      </c>
      <c r="O67" s="151">
        <v>132.5</v>
      </c>
      <c r="P67" s="151">
        <v>135</v>
      </c>
      <c r="Q67" s="151"/>
      <c r="R67" s="151">
        <v>135</v>
      </c>
      <c r="S67" s="64">
        <f>R67*M67</f>
        <v>0</v>
      </c>
      <c r="T67" s="152"/>
      <c r="U67" s="89" t="s">
        <v>349</v>
      </c>
    </row>
    <row r="68" spans="1:21" s="41" customFormat="1" ht="12.75">
      <c r="A68" s="44"/>
      <c r="B68" s="151"/>
      <c r="C68" s="151" t="s">
        <v>31</v>
      </c>
      <c r="D68" s="151" t="s">
        <v>32</v>
      </c>
      <c r="E68" s="88">
        <v>82.5</v>
      </c>
      <c r="F68" s="88" t="s">
        <v>519</v>
      </c>
      <c r="G68" s="89" t="s">
        <v>90</v>
      </c>
      <c r="H68" s="151" t="s">
        <v>24</v>
      </c>
      <c r="I68" s="151" t="s">
        <v>19</v>
      </c>
      <c r="J68" s="94">
        <v>19201</v>
      </c>
      <c r="K68" s="89" t="s">
        <v>170</v>
      </c>
      <c r="L68" s="46">
        <v>80</v>
      </c>
      <c r="M68" s="64"/>
      <c r="N68" s="151">
        <v>120</v>
      </c>
      <c r="O68" s="151">
        <v>130</v>
      </c>
      <c r="P68" s="76">
        <v>135</v>
      </c>
      <c r="Q68" s="151"/>
      <c r="R68" s="151">
        <v>130</v>
      </c>
      <c r="S68" s="64">
        <v>0</v>
      </c>
      <c r="T68" s="152"/>
      <c r="U68" s="89"/>
    </row>
    <row r="69" spans="1:21" s="41" customFormat="1" ht="12.75">
      <c r="A69" s="44">
        <v>12</v>
      </c>
      <c r="B69" s="151">
        <v>1</v>
      </c>
      <c r="C69" s="151" t="s">
        <v>31</v>
      </c>
      <c r="D69" s="151" t="s">
        <v>32</v>
      </c>
      <c r="E69" s="88">
        <v>90</v>
      </c>
      <c r="F69" s="88" t="s">
        <v>215</v>
      </c>
      <c r="G69" s="88" t="s">
        <v>81</v>
      </c>
      <c r="H69" s="151" t="s">
        <v>24</v>
      </c>
      <c r="I69" s="151" t="s">
        <v>19</v>
      </c>
      <c r="J69" s="94" t="s">
        <v>216</v>
      </c>
      <c r="K69" s="90" t="s">
        <v>146</v>
      </c>
      <c r="L69" s="46">
        <v>89</v>
      </c>
      <c r="M69" s="64"/>
      <c r="N69" s="151">
        <v>170</v>
      </c>
      <c r="O69" s="151">
        <v>175</v>
      </c>
      <c r="P69" s="151">
        <v>180</v>
      </c>
      <c r="Q69" s="151"/>
      <c r="R69" s="42">
        <v>180</v>
      </c>
      <c r="S69" s="64">
        <f aca="true" t="shared" si="1" ref="S69:S80">R69*M69</f>
        <v>0</v>
      </c>
      <c r="T69" s="152"/>
      <c r="U69" s="89" t="s">
        <v>217</v>
      </c>
    </row>
    <row r="70" spans="1:21" s="41" customFormat="1" ht="12.75">
      <c r="A70" s="44">
        <v>12</v>
      </c>
      <c r="B70" s="151">
        <v>1</v>
      </c>
      <c r="C70" s="151" t="s">
        <v>31</v>
      </c>
      <c r="D70" s="151" t="s">
        <v>32</v>
      </c>
      <c r="E70" s="88">
        <v>90</v>
      </c>
      <c r="F70" s="88" t="s">
        <v>288</v>
      </c>
      <c r="G70" s="88" t="s">
        <v>81</v>
      </c>
      <c r="H70" s="151" t="s">
        <v>30</v>
      </c>
      <c r="I70" s="151" t="s">
        <v>19</v>
      </c>
      <c r="J70" s="94" t="s">
        <v>289</v>
      </c>
      <c r="K70" s="89" t="s">
        <v>363</v>
      </c>
      <c r="L70" s="46">
        <v>87.1</v>
      </c>
      <c r="M70" s="64"/>
      <c r="N70" s="151">
        <v>200</v>
      </c>
      <c r="O70" s="76">
        <v>205</v>
      </c>
      <c r="P70" s="76">
        <v>205</v>
      </c>
      <c r="Q70" s="151"/>
      <c r="R70" s="42">
        <v>200</v>
      </c>
      <c r="S70" s="64">
        <f>R70*M70</f>
        <v>0</v>
      </c>
      <c r="T70" s="152"/>
      <c r="U70" s="89"/>
    </row>
    <row r="71" spans="1:21" s="41" customFormat="1" ht="12.75">
      <c r="A71" s="44">
        <v>12</v>
      </c>
      <c r="B71" s="167">
        <v>1</v>
      </c>
      <c r="C71" s="167" t="s">
        <v>31</v>
      </c>
      <c r="D71" s="167" t="s">
        <v>32</v>
      </c>
      <c r="E71" s="88">
        <v>90</v>
      </c>
      <c r="F71" s="88" t="s">
        <v>388</v>
      </c>
      <c r="G71" s="88" t="s">
        <v>416</v>
      </c>
      <c r="H71" s="167" t="s">
        <v>24</v>
      </c>
      <c r="I71" s="167" t="s">
        <v>19</v>
      </c>
      <c r="J71" s="94">
        <v>31954</v>
      </c>
      <c r="K71" s="89" t="s">
        <v>363</v>
      </c>
      <c r="L71" s="46">
        <v>89.9</v>
      </c>
      <c r="M71" s="64"/>
      <c r="N71" s="167">
        <v>237.5</v>
      </c>
      <c r="O71" s="167">
        <v>250</v>
      </c>
      <c r="P71" s="76"/>
      <c r="Q71" s="167"/>
      <c r="R71" s="42">
        <v>250</v>
      </c>
      <c r="S71" s="64">
        <v>0</v>
      </c>
      <c r="T71" s="168"/>
      <c r="U71" s="89"/>
    </row>
    <row r="72" spans="1:21" s="41" customFormat="1" ht="12.75">
      <c r="A72" s="44">
        <v>12</v>
      </c>
      <c r="B72" s="151">
        <v>1</v>
      </c>
      <c r="C72" s="151" t="s">
        <v>31</v>
      </c>
      <c r="D72" s="151" t="s">
        <v>32</v>
      </c>
      <c r="E72" s="88">
        <v>90</v>
      </c>
      <c r="F72" s="88" t="s">
        <v>288</v>
      </c>
      <c r="G72" s="88" t="s">
        <v>81</v>
      </c>
      <c r="H72" s="151" t="s">
        <v>30</v>
      </c>
      <c r="I72" s="151" t="s">
        <v>19</v>
      </c>
      <c r="J72" s="94" t="s">
        <v>289</v>
      </c>
      <c r="K72" s="90" t="s">
        <v>92</v>
      </c>
      <c r="L72" s="46">
        <v>87.1</v>
      </c>
      <c r="M72" s="64"/>
      <c r="N72" s="151">
        <v>200</v>
      </c>
      <c r="O72" s="76">
        <v>205</v>
      </c>
      <c r="P72" s="76">
        <v>205</v>
      </c>
      <c r="Q72" s="151"/>
      <c r="R72" s="42">
        <v>200</v>
      </c>
      <c r="S72" s="64">
        <f t="shared" si="1"/>
        <v>0</v>
      </c>
      <c r="T72" s="152"/>
      <c r="U72" s="89" t="s">
        <v>279</v>
      </c>
    </row>
    <row r="73" spans="1:21" s="41" customFormat="1" ht="12.75">
      <c r="A73" s="44">
        <v>5</v>
      </c>
      <c r="B73" s="151">
        <v>2</v>
      </c>
      <c r="C73" s="151" t="s">
        <v>31</v>
      </c>
      <c r="D73" s="151" t="s">
        <v>32</v>
      </c>
      <c r="E73" s="88">
        <v>90</v>
      </c>
      <c r="F73" s="88" t="s">
        <v>350</v>
      </c>
      <c r="G73" s="88" t="s">
        <v>81</v>
      </c>
      <c r="H73" s="151" t="s">
        <v>122</v>
      </c>
      <c r="I73" s="151" t="s">
        <v>19</v>
      </c>
      <c r="J73" s="94">
        <v>30199</v>
      </c>
      <c r="K73" s="90" t="s">
        <v>80</v>
      </c>
      <c r="L73" s="46">
        <v>88.5</v>
      </c>
      <c r="M73" s="64"/>
      <c r="N73" s="151">
        <v>150</v>
      </c>
      <c r="O73" s="151">
        <v>155</v>
      </c>
      <c r="P73" s="76">
        <v>160</v>
      </c>
      <c r="Q73" s="151"/>
      <c r="R73" s="42">
        <v>155</v>
      </c>
      <c r="S73" s="64">
        <f t="shared" si="1"/>
        <v>0</v>
      </c>
      <c r="T73" s="152"/>
      <c r="U73" s="89"/>
    </row>
    <row r="74" spans="1:21" s="41" customFormat="1" ht="12.75">
      <c r="A74" s="44">
        <v>12</v>
      </c>
      <c r="B74" s="151">
        <v>1</v>
      </c>
      <c r="C74" s="151" t="s">
        <v>31</v>
      </c>
      <c r="D74" s="151" t="s">
        <v>32</v>
      </c>
      <c r="E74" s="88">
        <v>100</v>
      </c>
      <c r="F74" s="89" t="s">
        <v>351</v>
      </c>
      <c r="G74" s="90" t="s">
        <v>353</v>
      </c>
      <c r="H74" s="151" t="s">
        <v>24</v>
      </c>
      <c r="I74" s="151" t="s">
        <v>19</v>
      </c>
      <c r="J74" s="140">
        <v>31370</v>
      </c>
      <c r="K74" s="140" t="s">
        <v>82</v>
      </c>
      <c r="L74" s="46">
        <v>97.8</v>
      </c>
      <c r="M74" s="64"/>
      <c r="N74" s="151">
        <v>200</v>
      </c>
      <c r="O74" s="76">
        <v>205</v>
      </c>
      <c r="P74" s="76">
        <v>205</v>
      </c>
      <c r="Q74" s="151"/>
      <c r="R74" s="42">
        <v>200</v>
      </c>
      <c r="S74" s="64" t="s">
        <v>518</v>
      </c>
      <c r="T74" s="152">
        <v>2</v>
      </c>
      <c r="U74" s="164" t="s">
        <v>354</v>
      </c>
    </row>
    <row r="75" spans="1:21" s="41" customFormat="1" ht="12.75">
      <c r="A75" s="44">
        <v>5</v>
      </c>
      <c r="B75" s="151">
        <v>2</v>
      </c>
      <c r="C75" s="151" t="s">
        <v>31</v>
      </c>
      <c r="D75" s="151" t="s">
        <v>32</v>
      </c>
      <c r="E75" s="88">
        <v>100</v>
      </c>
      <c r="F75" s="89" t="s">
        <v>352</v>
      </c>
      <c r="G75" s="88" t="s">
        <v>81</v>
      </c>
      <c r="H75" s="151" t="s">
        <v>34</v>
      </c>
      <c r="I75" s="151" t="s">
        <v>19</v>
      </c>
      <c r="J75" s="140">
        <v>25604</v>
      </c>
      <c r="K75" s="140" t="s">
        <v>146</v>
      </c>
      <c r="L75" s="46">
        <v>95</v>
      </c>
      <c r="M75" s="64"/>
      <c r="N75" s="151">
        <v>140</v>
      </c>
      <c r="O75" s="151">
        <v>150</v>
      </c>
      <c r="P75" s="151">
        <v>155</v>
      </c>
      <c r="Q75" s="151"/>
      <c r="R75" s="42">
        <v>155</v>
      </c>
      <c r="S75" s="64">
        <f t="shared" si="1"/>
        <v>0</v>
      </c>
      <c r="T75" s="152"/>
      <c r="U75" s="164" t="s">
        <v>355</v>
      </c>
    </row>
    <row r="76" spans="1:21" s="41" customFormat="1" ht="12.75">
      <c r="A76" s="44">
        <v>12</v>
      </c>
      <c r="B76" s="167">
        <v>1</v>
      </c>
      <c r="C76" s="167" t="s">
        <v>31</v>
      </c>
      <c r="D76" s="167" t="s">
        <v>32</v>
      </c>
      <c r="E76" s="88">
        <v>110</v>
      </c>
      <c r="F76" s="89" t="s">
        <v>526</v>
      </c>
      <c r="G76" s="88" t="s">
        <v>81</v>
      </c>
      <c r="H76" s="167" t="s">
        <v>527</v>
      </c>
      <c r="I76" s="167" t="s">
        <v>19</v>
      </c>
      <c r="J76" s="140">
        <v>26014</v>
      </c>
      <c r="K76" s="140" t="s">
        <v>146</v>
      </c>
      <c r="L76" s="46">
        <v>105.2</v>
      </c>
      <c r="M76" s="64"/>
      <c r="N76" s="167">
        <v>220</v>
      </c>
      <c r="O76" s="167">
        <v>235</v>
      </c>
      <c r="P76" s="76">
        <v>250</v>
      </c>
      <c r="Q76" s="167"/>
      <c r="R76" s="42">
        <v>235</v>
      </c>
      <c r="S76" s="64">
        <f t="shared" si="1"/>
        <v>0</v>
      </c>
      <c r="T76" s="168"/>
      <c r="U76" s="164"/>
    </row>
    <row r="77" spans="1:21" s="41" customFormat="1" ht="12.75">
      <c r="A77" s="44">
        <v>12</v>
      </c>
      <c r="B77" s="151">
        <v>1</v>
      </c>
      <c r="C77" s="151" t="s">
        <v>31</v>
      </c>
      <c r="D77" s="151" t="s">
        <v>32</v>
      </c>
      <c r="E77" s="151">
        <v>110</v>
      </c>
      <c r="F77" s="89" t="s">
        <v>100</v>
      </c>
      <c r="G77" s="88" t="s">
        <v>101</v>
      </c>
      <c r="H77" s="151" t="s">
        <v>34</v>
      </c>
      <c r="I77" s="151" t="s">
        <v>19</v>
      </c>
      <c r="J77" s="140">
        <v>26496</v>
      </c>
      <c r="K77" s="89" t="s">
        <v>73</v>
      </c>
      <c r="L77" s="46">
        <v>108.4</v>
      </c>
      <c r="M77" s="64"/>
      <c r="N77" s="76">
        <v>185</v>
      </c>
      <c r="O77" s="151">
        <v>190</v>
      </c>
      <c r="P77" s="76">
        <v>200</v>
      </c>
      <c r="Q77" s="151"/>
      <c r="R77" s="42">
        <v>190</v>
      </c>
      <c r="S77" s="64">
        <f t="shared" si="1"/>
        <v>0</v>
      </c>
      <c r="T77" s="152"/>
      <c r="U77" s="89" t="s">
        <v>100</v>
      </c>
    </row>
    <row r="78" spans="1:21" s="41" customFormat="1" ht="12.75">
      <c r="A78" s="44">
        <v>12</v>
      </c>
      <c r="B78" s="151">
        <v>1</v>
      </c>
      <c r="C78" s="151" t="s">
        <v>31</v>
      </c>
      <c r="D78" s="151" t="s">
        <v>32</v>
      </c>
      <c r="E78" s="89">
        <v>110</v>
      </c>
      <c r="F78" s="89" t="s">
        <v>356</v>
      </c>
      <c r="G78" s="88" t="s">
        <v>81</v>
      </c>
      <c r="H78" s="151" t="s">
        <v>30</v>
      </c>
      <c r="I78" s="151" t="s">
        <v>19</v>
      </c>
      <c r="J78" s="140" t="s">
        <v>359</v>
      </c>
      <c r="K78" s="89" t="s">
        <v>146</v>
      </c>
      <c r="L78" s="46">
        <v>97.2</v>
      </c>
      <c r="M78" s="64"/>
      <c r="N78" s="151">
        <v>180</v>
      </c>
      <c r="O78" s="151">
        <v>187.5</v>
      </c>
      <c r="P78" s="151">
        <v>190</v>
      </c>
      <c r="Q78" s="151"/>
      <c r="R78" s="42">
        <v>190</v>
      </c>
      <c r="S78" s="64">
        <f t="shared" si="1"/>
        <v>0</v>
      </c>
      <c r="T78" s="152"/>
      <c r="U78" s="89" t="s">
        <v>364</v>
      </c>
    </row>
    <row r="79" spans="1:21" s="41" customFormat="1" ht="12.75">
      <c r="A79" s="44">
        <v>12</v>
      </c>
      <c r="B79" s="151">
        <v>1</v>
      </c>
      <c r="C79" s="151" t="s">
        <v>31</v>
      </c>
      <c r="D79" s="151" t="s">
        <v>32</v>
      </c>
      <c r="E79" s="89">
        <v>110</v>
      </c>
      <c r="F79" s="89" t="s">
        <v>357</v>
      </c>
      <c r="G79" s="89" t="s">
        <v>348</v>
      </c>
      <c r="H79" s="151" t="s">
        <v>24</v>
      </c>
      <c r="I79" s="151" t="s">
        <v>19</v>
      </c>
      <c r="J79" s="140" t="s">
        <v>360</v>
      </c>
      <c r="K79" s="89" t="s">
        <v>80</v>
      </c>
      <c r="L79" s="46">
        <v>106.8</v>
      </c>
      <c r="M79" s="64"/>
      <c r="N79" s="151">
        <v>200</v>
      </c>
      <c r="O79" s="151">
        <v>210</v>
      </c>
      <c r="P79" s="151">
        <v>215</v>
      </c>
      <c r="Q79" s="151"/>
      <c r="R79" s="42">
        <v>215</v>
      </c>
      <c r="S79" s="64">
        <v>0.5408</v>
      </c>
      <c r="T79" s="152">
        <v>1</v>
      </c>
      <c r="U79" s="89" t="s">
        <v>79</v>
      </c>
    </row>
    <row r="80" spans="1:21" s="41" customFormat="1" ht="12.75">
      <c r="A80" s="44">
        <v>12</v>
      </c>
      <c r="B80" s="151">
        <v>1</v>
      </c>
      <c r="C80" s="151" t="s">
        <v>31</v>
      </c>
      <c r="D80" s="151" t="s">
        <v>32</v>
      </c>
      <c r="E80" s="89">
        <v>110</v>
      </c>
      <c r="F80" s="89" t="s">
        <v>358</v>
      </c>
      <c r="G80" s="88" t="s">
        <v>416</v>
      </c>
      <c r="H80" s="151" t="s">
        <v>24</v>
      </c>
      <c r="I80" s="151" t="s">
        <v>19</v>
      </c>
      <c r="J80" s="140" t="s">
        <v>361</v>
      </c>
      <c r="K80" s="89" t="s">
        <v>78</v>
      </c>
      <c r="L80" s="46">
        <v>105</v>
      </c>
      <c r="M80" s="64"/>
      <c r="N80" s="151">
        <v>202.5</v>
      </c>
      <c r="O80" s="76">
        <v>210</v>
      </c>
      <c r="P80" s="76">
        <v>210</v>
      </c>
      <c r="Q80" s="151"/>
      <c r="R80" s="42">
        <v>202.5</v>
      </c>
      <c r="S80" s="64">
        <f t="shared" si="1"/>
        <v>0</v>
      </c>
      <c r="T80" s="152"/>
      <c r="U80" s="89" t="s">
        <v>365</v>
      </c>
    </row>
    <row r="81" spans="1:21" s="41" customFormat="1" ht="12.75">
      <c r="A81" s="44">
        <v>5</v>
      </c>
      <c r="B81" s="151">
        <v>2</v>
      </c>
      <c r="C81" s="151" t="s">
        <v>31</v>
      </c>
      <c r="D81" s="151" t="s">
        <v>32</v>
      </c>
      <c r="E81" s="89">
        <v>110</v>
      </c>
      <c r="F81" s="89" t="s">
        <v>358</v>
      </c>
      <c r="G81" s="88" t="s">
        <v>416</v>
      </c>
      <c r="H81" s="151" t="s">
        <v>24</v>
      </c>
      <c r="I81" s="151" t="s">
        <v>19</v>
      </c>
      <c r="J81" s="140" t="s">
        <v>362</v>
      </c>
      <c r="K81" s="89" t="s">
        <v>363</v>
      </c>
      <c r="L81" s="46">
        <v>105</v>
      </c>
      <c r="M81" s="64"/>
      <c r="N81" s="151">
        <v>202.5</v>
      </c>
      <c r="O81" s="76">
        <v>210</v>
      </c>
      <c r="P81" s="76">
        <v>210</v>
      </c>
      <c r="Q81" s="151"/>
      <c r="R81" s="42">
        <v>202.5</v>
      </c>
      <c r="S81" s="64">
        <f>R81*M81</f>
        <v>0</v>
      </c>
      <c r="T81" s="152"/>
      <c r="U81" s="89" t="s">
        <v>365</v>
      </c>
    </row>
    <row r="82" spans="1:21" s="41" customFormat="1" ht="12.75">
      <c r="A82" s="44">
        <v>12</v>
      </c>
      <c r="B82" s="167">
        <v>1</v>
      </c>
      <c r="C82" s="167" t="s">
        <v>28</v>
      </c>
      <c r="D82" s="167" t="s">
        <v>32</v>
      </c>
      <c r="E82" s="167">
        <v>125</v>
      </c>
      <c r="F82" s="89" t="s">
        <v>280</v>
      </c>
      <c r="G82" s="88" t="s">
        <v>506</v>
      </c>
      <c r="H82" s="167" t="s">
        <v>30</v>
      </c>
      <c r="I82" s="167" t="s">
        <v>19</v>
      </c>
      <c r="J82" s="140" t="s">
        <v>281</v>
      </c>
      <c r="K82" s="89" t="s">
        <v>82</v>
      </c>
      <c r="L82" s="46">
        <v>114.4</v>
      </c>
      <c r="M82" s="64"/>
      <c r="N82" s="167">
        <v>190</v>
      </c>
      <c r="O82" s="76">
        <v>200</v>
      </c>
      <c r="P82" s="76">
        <v>200</v>
      </c>
      <c r="Q82" s="167"/>
      <c r="R82" s="42">
        <v>190</v>
      </c>
      <c r="S82" s="64">
        <v>0.5319</v>
      </c>
      <c r="T82" s="168"/>
      <c r="U82" s="89" t="s">
        <v>279</v>
      </c>
    </row>
    <row r="83" spans="1:21" s="41" customFormat="1" ht="12.75">
      <c r="A83" s="44">
        <v>12</v>
      </c>
      <c r="B83" s="151">
        <v>1</v>
      </c>
      <c r="C83" s="151" t="s">
        <v>31</v>
      </c>
      <c r="D83" s="151" t="s">
        <v>32</v>
      </c>
      <c r="E83" s="151">
        <v>125</v>
      </c>
      <c r="F83" s="88" t="s">
        <v>187</v>
      </c>
      <c r="G83" s="88" t="s">
        <v>81</v>
      </c>
      <c r="H83" s="151" t="s">
        <v>24</v>
      </c>
      <c r="I83" s="151" t="s">
        <v>19</v>
      </c>
      <c r="J83" s="94">
        <v>26357</v>
      </c>
      <c r="K83" s="90" t="s">
        <v>146</v>
      </c>
      <c r="L83" s="46">
        <v>113.6</v>
      </c>
      <c r="M83" s="64"/>
      <c r="N83" s="151">
        <v>205</v>
      </c>
      <c r="O83" s="76">
        <v>212.5</v>
      </c>
      <c r="P83" s="76">
        <v>212.5</v>
      </c>
      <c r="Q83" s="151"/>
      <c r="R83" s="42">
        <v>205</v>
      </c>
      <c r="S83" s="64">
        <f>R83*M83</f>
        <v>0</v>
      </c>
      <c r="T83" s="152"/>
      <c r="U83" s="89" t="s">
        <v>79</v>
      </c>
    </row>
    <row r="84" spans="1:21" s="41" customFormat="1" ht="12.75">
      <c r="A84" s="44"/>
      <c r="B84" s="151"/>
      <c r="C84" s="151" t="s">
        <v>31</v>
      </c>
      <c r="D84" s="151" t="s">
        <v>32</v>
      </c>
      <c r="E84" s="89">
        <v>125</v>
      </c>
      <c r="F84" s="89" t="s">
        <v>228</v>
      </c>
      <c r="G84" s="88" t="s">
        <v>229</v>
      </c>
      <c r="H84" s="151" t="s">
        <v>52</v>
      </c>
      <c r="I84" s="151" t="s">
        <v>19</v>
      </c>
      <c r="J84" s="140">
        <v>25478</v>
      </c>
      <c r="K84" s="140" t="s">
        <v>146</v>
      </c>
      <c r="L84" s="46">
        <v>115.8</v>
      </c>
      <c r="M84" s="64"/>
      <c r="N84" s="76">
        <v>180</v>
      </c>
      <c r="O84" s="76">
        <v>180</v>
      </c>
      <c r="P84" s="76">
        <v>185</v>
      </c>
      <c r="Q84" s="151"/>
      <c r="R84" s="42">
        <v>0</v>
      </c>
      <c r="S84" s="64">
        <f>R84*M84</f>
        <v>0</v>
      </c>
      <c r="T84" s="152"/>
      <c r="U84" s="89" t="s">
        <v>230</v>
      </c>
    </row>
    <row r="85" spans="1:21" s="41" customFormat="1" ht="12.75">
      <c r="A85" s="44">
        <v>12</v>
      </c>
      <c r="B85" s="45">
        <v>1</v>
      </c>
      <c r="C85" s="45" t="s">
        <v>31</v>
      </c>
      <c r="D85" s="45" t="s">
        <v>32</v>
      </c>
      <c r="E85" s="45">
        <v>140</v>
      </c>
      <c r="F85" s="167" t="s">
        <v>523</v>
      </c>
      <c r="G85" s="167" t="s">
        <v>524</v>
      </c>
      <c r="H85" s="167" t="s">
        <v>34</v>
      </c>
      <c r="I85" s="45" t="s">
        <v>19</v>
      </c>
      <c r="J85" s="63">
        <v>25480</v>
      </c>
      <c r="K85" s="90" t="s">
        <v>146</v>
      </c>
      <c r="L85" s="46">
        <v>139.35</v>
      </c>
      <c r="M85" s="64"/>
      <c r="N85" s="76">
        <v>270</v>
      </c>
      <c r="O85" s="167">
        <v>270</v>
      </c>
      <c r="P85" s="45">
        <v>285</v>
      </c>
      <c r="Q85" s="45"/>
      <c r="R85" s="42">
        <v>285</v>
      </c>
      <c r="S85" s="64">
        <f>R85*M85</f>
        <v>0</v>
      </c>
      <c r="T85" s="47"/>
      <c r="U85" s="43" t="s">
        <v>525</v>
      </c>
    </row>
    <row r="86" spans="12:19" s="41" customFormat="1" ht="12.75">
      <c r="L86" s="56"/>
      <c r="M86" s="57"/>
      <c r="R86" s="59"/>
      <c r="S86" s="57"/>
    </row>
    <row r="87" spans="1:33" s="41" customFormat="1" ht="12.75">
      <c r="A87" s="54" t="s">
        <v>36</v>
      </c>
      <c r="F87" s="55" t="s">
        <v>50</v>
      </c>
      <c r="J87" s="56"/>
      <c r="K87" s="57"/>
      <c r="M87" s="58"/>
      <c r="N87" s="58"/>
      <c r="P87" s="59"/>
      <c r="Q87" s="57"/>
      <c r="V87" s="59"/>
      <c r="W87" s="57"/>
      <c r="X87" s="59"/>
      <c r="Y87" s="57"/>
      <c r="AA87" s="58"/>
      <c r="AD87" s="59"/>
      <c r="AE87" s="57"/>
      <c r="AF87" s="59"/>
      <c r="AG87" s="57"/>
    </row>
    <row r="88" spans="1:33" s="41" customFormat="1" ht="12.75">
      <c r="A88" s="54" t="s">
        <v>37</v>
      </c>
      <c r="F88" s="55" t="s">
        <v>71</v>
      </c>
      <c r="J88" s="56"/>
      <c r="K88" s="57"/>
      <c r="M88" s="58"/>
      <c r="N88" s="58"/>
      <c r="P88" s="59"/>
      <c r="Q88" s="57"/>
      <c r="V88" s="59"/>
      <c r="W88" s="57"/>
      <c r="X88" s="59"/>
      <c r="Y88" s="57"/>
      <c r="AA88" s="58"/>
      <c r="AD88" s="59"/>
      <c r="AE88" s="57"/>
      <c r="AF88" s="59"/>
      <c r="AG88" s="57"/>
    </row>
    <row r="89" spans="1:33" s="41" customFormat="1" ht="12.75">
      <c r="A89" s="54" t="s">
        <v>38</v>
      </c>
      <c r="F89" s="55" t="s">
        <v>68</v>
      </c>
      <c r="J89" s="56"/>
      <c r="K89" s="57"/>
      <c r="M89" s="58"/>
      <c r="N89" s="58"/>
      <c r="P89" s="59"/>
      <c r="Q89" s="57"/>
      <c r="V89" s="59"/>
      <c r="W89" s="57"/>
      <c r="X89" s="59"/>
      <c r="Y89" s="57"/>
      <c r="AA89" s="58"/>
      <c r="AD89" s="59"/>
      <c r="AE89" s="57"/>
      <c r="AF89" s="59"/>
      <c r="AG89" s="57"/>
    </row>
    <row r="90" spans="1:33" s="41" customFormat="1" ht="12.75">
      <c r="A90" s="54" t="s">
        <v>40</v>
      </c>
      <c r="F90" s="55" t="s">
        <v>67</v>
      </c>
      <c r="J90" s="56"/>
      <c r="K90" s="57"/>
      <c r="M90" s="58"/>
      <c r="N90" s="58"/>
      <c r="P90" s="59"/>
      <c r="Q90" s="57"/>
      <c r="V90" s="59"/>
      <c r="W90" s="57"/>
      <c r="X90" s="59"/>
      <c r="Y90" s="57"/>
      <c r="AA90" s="58"/>
      <c r="AD90" s="59"/>
      <c r="AE90" s="57"/>
      <c r="AF90" s="59"/>
      <c r="AG90" s="57"/>
    </row>
    <row r="91" spans="1:33" s="41" customFormat="1" ht="12.75">
      <c r="A91" s="54" t="s">
        <v>39</v>
      </c>
      <c r="F91" s="55" t="s">
        <v>41</v>
      </c>
      <c r="J91" s="56"/>
      <c r="K91" s="57"/>
      <c r="M91" s="58"/>
      <c r="N91" s="58"/>
      <c r="P91" s="59"/>
      <c r="Q91" s="57"/>
      <c r="V91" s="59"/>
      <c r="W91" s="57"/>
      <c r="X91" s="59"/>
      <c r="Y91" s="57"/>
      <c r="AA91" s="58"/>
      <c r="AD91" s="59"/>
      <c r="AE91" s="57"/>
      <c r="AF91" s="59"/>
      <c r="AG91" s="57"/>
    </row>
    <row r="92" spans="1:33" s="41" customFormat="1" ht="12.75">
      <c r="A92" s="54" t="s">
        <v>69</v>
      </c>
      <c r="F92" s="55" t="s">
        <v>43</v>
      </c>
      <c r="J92" s="56"/>
      <c r="K92" s="57"/>
      <c r="M92" s="58"/>
      <c r="N92" s="58"/>
      <c r="P92" s="59"/>
      <c r="Q92" s="57"/>
      <c r="V92" s="59"/>
      <c r="W92" s="57"/>
      <c r="X92" s="59"/>
      <c r="Y92" s="57"/>
      <c r="AA92" s="58"/>
      <c r="AD92" s="59"/>
      <c r="AE92" s="57"/>
      <c r="AF92" s="59"/>
      <c r="AG92" s="57"/>
    </row>
    <row r="93" spans="1:33" s="41" customFormat="1" ht="12.75">
      <c r="A93" s="54" t="s">
        <v>70</v>
      </c>
      <c r="F93" s="55" t="s">
        <v>42</v>
      </c>
      <c r="J93" s="56"/>
      <c r="K93" s="57"/>
      <c r="M93" s="58"/>
      <c r="N93" s="58"/>
      <c r="P93" s="59"/>
      <c r="Q93" s="57"/>
      <c r="V93" s="59"/>
      <c r="W93" s="57"/>
      <c r="X93" s="59"/>
      <c r="Y93" s="57"/>
      <c r="AA93" s="58"/>
      <c r="AD93" s="59"/>
      <c r="AE93" s="57"/>
      <c r="AF93" s="59"/>
      <c r="AG93" s="57"/>
    </row>
    <row r="94" spans="1:33" s="41" customFormat="1" ht="12.75">
      <c r="A94" s="54"/>
      <c r="F94" s="55"/>
      <c r="J94" s="56"/>
      <c r="K94" s="57"/>
      <c r="M94" s="58"/>
      <c r="N94" s="58"/>
      <c r="P94" s="59"/>
      <c r="Q94" s="57"/>
      <c r="V94" s="59"/>
      <c r="W94" s="57"/>
      <c r="X94" s="59"/>
      <c r="Y94" s="57"/>
      <c r="AA94" s="58"/>
      <c r="AD94" s="59"/>
      <c r="AE94" s="57"/>
      <c r="AF94" s="59"/>
      <c r="AG94" s="57"/>
    </row>
    <row r="95" spans="1:33" s="41" customFormat="1" ht="12.75">
      <c r="A95" s="54"/>
      <c r="F95" s="55"/>
      <c r="J95" s="56"/>
      <c r="K95" s="57"/>
      <c r="M95" s="58"/>
      <c r="N95" s="58"/>
      <c r="P95" s="59"/>
      <c r="Q95" s="57"/>
      <c r="V95" s="59"/>
      <c r="W95" s="57"/>
      <c r="X95" s="59"/>
      <c r="Y95" s="57"/>
      <c r="AA95" s="58"/>
      <c r="AD95" s="59"/>
      <c r="AE95" s="57"/>
      <c r="AF95" s="59"/>
      <c r="AG95" s="57"/>
    </row>
    <row r="96" spans="1:33" s="41" customFormat="1" ht="12.75">
      <c r="A96" s="54"/>
      <c r="F96" s="55"/>
      <c r="J96" s="56"/>
      <c r="K96" s="57"/>
      <c r="M96" s="58"/>
      <c r="N96" s="58"/>
      <c r="P96" s="59"/>
      <c r="Q96" s="57"/>
      <c r="V96" s="59"/>
      <c r="W96" s="57"/>
      <c r="X96" s="59"/>
      <c r="Y96" s="57"/>
      <c r="AA96" s="58"/>
      <c r="AD96" s="59"/>
      <c r="AE96" s="57"/>
      <c r="AF96" s="59"/>
      <c r="AG96" s="57"/>
    </row>
    <row r="97" spans="10:33" s="41" customFormat="1" ht="12.75">
      <c r="J97" s="56"/>
      <c r="K97" s="57"/>
      <c r="M97" s="58"/>
      <c r="N97" s="58"/>
      <c r="P97" s="59"/>
      <c r="Q97" s="57"/>
      <c r="V97" s="59"/>
      <c r="W97" s="57"/>
      <c r="X97" s="59"/>
      <c r="Y97" s="57"/>
      <c r="AA97" s="58"/>
      <c r="AD97" s="59"/>
      <c r="AE97" s="57"/>
      <c r="AF97" s="59"/>
      <c r="AG97" s="57"/>
    </row>
    <row r="98" spans="10:33" s="41" customFormat="1" ht="12.75">
      <c r="J98" s="56"/>
      <c r="K98" s="57"/>
      <c r="M98" s="58"/>
      <c r="N98" s="58"/>
      <c r="P98" s="59"/>
      <c r="Q98" s="57"/>
      <c r="V98" s="59"/>
      <c r="W98" s="57"/>
      <c r="X98" s="59"/>
      <c r="Y98" s="57"/>
      <c r="AA98" s="58"/>
      <c r="AD98" s="59"/>
      <c r="AE98" s="57"/>
      <c r="AF98" s="59"/>
      <c r="AG98" s="57"/>
    </row>
    <row r="99" spans="10:33" ht="12.75">
      <c r="J99" s="6"/>
      <c r="K99" s="10"/>
      <c r="L99" s="5"/>
      <c r="M99" s="1"/>
      <c r="N99" s="1"/>
      <c r="P99" s="8"/>
      <c r="Q99" s="10"/>
      <c r="S99" s="5"/>
      <c r="V99" s="8"/>
      <c r="W99" s="10"/>
      <c r="X99" s="8"/>
      <c r="Y99" s="10"/>
      <c r="AA99" s="1"/>
      <c r="AD99" s="8"/>
      <c r="AE99" s="10"/>
      <c r="AF99" s="8"/>
      <c r="AG99" s="10"/>
    </row>
    <row r="100" spans="10:33" ht="12.75">
      <c r="J100" s="6"/>
      <c r="K100" s="10"/>
      <c r="L100" s="5"/>
      <c r="M100" s="1"/>
      <c r="N100" s="1"/>
      <c r="P100" s="8"/>
      <c r="Q100" s="10"/>
      <c r="S100" s="5"/>
      <c r="V100" s="8"/>
      <c r="W100" s="10"/>
      <c r="X100" s="8"/>
      <c r="Y100" s="10"/>
      <c r="AA100" s="1"/>
      <c r="AD100" s="8"/>
      <c r="AE100" s="10"/>
      <c r="AF100" s="8"/>
      <c r="AG100" s="10"/>
    </row>
    <row r="101" spans="10:33" ht="12.75">
      <c r="J101" s="6"/>
      <c r="K101" s="10"/>
      <c r="L101" s="5"/>
      <c r="M101" s="1"/>
      <c r="N101" s="1"/>
      <c r="P101" s="8"/>
      <c r="Q101" s="10"/>
      <c r="S101" s="5"/>
      <c r="V101" s="8"/>
      <c r="W101" s="10"/>
      <c r="X101" s="8"/>
      <c r="Y101" s="10"/>
      <c r="AA101" s="1"/>
      <c r="AD101" s="8"/>
      <c r="AE101" s="10"/>
      <c r="AF101" s="8"/>
      <c r="AG101" s="10"/>
    </row>
    <row r="102" spans="10:33" ht="12.75">
      <c r="J102" s="6"/>
      <c r="K102" s="10"/>
      <c r="L102" s="5"/>
      <c r="M102" s="1"/>
      <c r="N102" s="1"/>
      <c r="P102" s="8"/>
      <c r="Q102" s="10"/>
      <c r="S102" s="5"/>
      <c r="V102" s="8"/>
      <c r="W102" s="10"/>
      <c r="X102" s="8"/>
      <c r="Y102" s="10"/>
      <c r="AA102" s="1"/>
      <c r="AD102" s="8"/>
      <c r="AE102" s="10"/>
      <c r="AF102" s="8"/>
      <c r="AG102" s="10"/>
    </row>
    <row r="103" spans="10:33" ht="12.75">
      <c r="J103" s="6"/>
      <c r="K103" s="10"/>
      <c r="L103" s="5"/>
      <c r="M103" s="1"/>
      <c r="N103" s="1"/>
      <c r="P103" s="8"/>
      <c r="Q103" s="10"/>
      <c r="S103" s="5"/>
      <c r="V103" s="8"/>
      <c r="W103" s="10"/>
      <c r="X103" s="8"/>
      <c r="Y103" s="10"/>
      <c r="AA103" s="1"/>
      <c r="AD103" s="8"/>
      <c r="AE103" s="10"/>
      <c r="AF103" s="8"/>
      <c r="AG103" s="10"/>
    </row>
    <row r="104" spans="10:33" ht="12.75">
      <c r="J104" s="6"/>
      <c r="K104" s="10"/>
      <c r="L104" s="5"/>
      <c r="M104" s="1"/>
      <c r="N104" s="1"/>
      <c r="P104" s="8"/>
      <c r="Q104" s="10"/>
      <c r="S104" s="5"/>
      <c r="V104" s="8"/>
      <c r="W104" s="10"/>
      <c r="X104" s="8"/>
      <c r="Y104" s="10"/>
      <c r="AA104" s="1"/>
      <c r="AD104" s="8"/>
      <c r="AE104" s="10"/>
      <c r="AF104" s="8"/>
      <c r="AG104" s="10"/>
    </row>
    <row r="105" spans="10:33" ht="12.75">
      <c r="J105" s="6"/>
      <c r="K105" s="10"/>
      <c r="L105" s="5"/>
      <c r="M105" s="1"/>
      <c r="N105" s="1"/>
      <c r="P105" s="8"/>
      <c r="Q105" s="10"/>
      <c r="S105" s="5"/>
      <c r="V105" s="8"/>
      <c r="W105" s="10"/>
      <c r="X105" s="8"/>
      <c r="Y105" s="10"/>
      <c r="AA105" s="1"/>
      <c r="AD105" s="8"/>
      <c r="AE105" s="10"/>
      <c r="AF105" s="8"/>
      <c r="AG105" s="10"/>
    </row>
  </sheetData>
  <sheetProtection/>
  <mergeCells count="16">
    <mergeCell ref="A3:A4"/>
    <mergeCell ref="B3:B4"/>
    <mergeCell ref="U3:U4"/>
    <mergeCell ref="C3:C4"/>
    <mergeCell ref="D3:D4"/>
    <mergeCell ref="E3:E4"/>
    <mergeCell ref="F3:F4"/>
    <mergeCell ref="G3:G4"/>
    <mergeCell ref="N3:S3"/>
    <mergeCell ref="T3:T4"/>
    <mergeCell ref="H3:H4"/>
    <mergeCell ref="I3:I4"/>
    <mergeCell ref="J3:J4"/>
    <mergeCell ref="K3:K4"/>
    <mergeCell ref="L3:L4"/>
    <mergeCell ref="M3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4"/>
  <sheetViews>
    <sheetView zoomScalePageLayoutView="0" workbookViewId="0" topLeftCell="A1">
      <selection activeCell="A25" sqref="A25:IV26"/>
    </sheetView>
  </sheetViews>
  <sheetFormatPr defaultColWidth="9.00390625" defaultRowHeight="12.75"/>
  <cols>
    <col min="1" max="1" width="4.875" style="5" bestFit="1" customWidth="1"/>
    <col min="2" max="2" width="5.75390625" style="5" customWidth="1"/>
    <col min="3" max="3" width="6.00390625" style="5" bestFit="1" customWidth="1"/>
    <col min="4" max="4" width="5.625" style="5" customWidth="1"/>
    <col min="5" max="5" width="8.875" style="5" customWidth="1"/>
    <col min="6" max="6" width="6.125" style="5" customWidth="1"/>
    <col min="7" max="7" width="25.25390625" style="5" customWidth="1"/>
    <col min="8" max="9" width="21.875" style="5" bestFit="1" customWidth="1"/>
    <col min="10" max="10" width="12.625" style="5" bestFit="1" customWidth="1"/>
    <col min="11" max="11" width="11.625" style="5" customWidth="1"/>
    <col min="12" max="12" width="14.125" style="5" customWidth="1"/>
    <col min="13" max="13" width="7.625" style="6" bestFit="1" customWidth="1"/>
    <col min="14" max="14" width="6.625" style="10" bestFit="1" customWidth="1"/>
    <col min="15" max="17" width="6.00390625" style="5" bestFit="1" customWidth="1"/>
    <col min="18" max="18" width="2.75390625" style="5" customWidth="1"/>
    <col min="19" max="19" width="6.625" style="5" bestFit="1" customWidth="1"/>
    <col min="20" max="20" width="8.625" style="10" bestFit="1" customWidth="1"/>
    <col min="21" max="21" width="11.125" style="5" customWidth="1"/>
    <col min="22" max="22" width="23.875" style="5" customWidth="1"/>
    <col min="23" max="16384" width="9.125" style="5" customWidth="1"/>
  </cols>
  <sheetData>
    <row r="1" spans="1:34" ht="20.25">
      <c r="A1" s="18" t="s">
        <v>75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4:20" s="19" customFormat="1" ht="21" thickBot="1">
      <c r="D2" s="13"/>
      <c r="G2" s="20"/>
      <c r="H2" s="2"/>
      <c r="I2" s="20"/>
      <c r="J2" s="2"/>
      <c r="K2" s="20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184" t="s">
        <v>18</v>
      </c>
      <c r="B3" s="184" t="s">
        <v>8</v>
      </c>
      <c r="C3" s="184" t="s">
        <v>345</v>
      </c>
      <c r="D3" s="186" t="s">
        <v>25</v>
      </c>
      <c r="E3" s="186" t="s">
        <v>26</v>
      </c>
      <c r="F3" s="186" t="s">
        <v>2</v>
      </c>
      <c r="G3" s="186" t="s">
        <v>3</v>
      </c>
      <c r="H3" s="186" t="s">
        <v>20</v>
      </c>
      <c r="I3" s="186" t="s">
        <v>10</v>
      </c>
      <c r="J3" s="186" t="s">
        <v>11</v>
      </c>
      <c r="K3" s="186" t="s">
        <v>7</v>
      </c>
      <c r="L3" s="186" t="s">
        <v>4</v>
      </c>
      <c r="M3" s="188" t="s">
        <v>1</v>
      </c>
      <c r="N3" s="190" t="s">
        <v>0</v>
      </c>
      <c r="O3" s="196" t="s">
        <v>27</v>
      </c>
      <c r="P3" s="196"/>
      <c r="Q3" s="196"/>
      <c r="R3" s="196"/>
      <c r="S3" s="196"/>
      <c r="T3" s="196"/>
      <c r="U3" s="197" t="s">
        <v>9</v>
      </c>
      <c r="V3" s="194" t="s">
        <v>48</v>
      </c>
    </row>
    <row r="4" spans="1:22" s="7" customFormat="1" ht="13.5" customHeight="1" thickBot="1">
      <c r="A4" s="185"/>
      <c r="B4" s="185"/>
      <c r="C4" s="185"/>
      <c r="D4" s="187"/>
      <c r="E4" s="187"/>
      <c r="F4" s="187"/>
      <c r="G4" s="187"/>
      <c r="H4" s="187"/>
      <c r="I4" s="187"/>
      <c r="J4" s="187"/>
      <c r="K4" s="187"/>
      <c r="L4" s="187"/>
      <c r="M4" s="189"/>
      <c r="N4" s="191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198"/>
      <c r="V4" s="195"/>
    </row>
    <row r="5" spans="1:22" s="7" customFormat="1" ht="13.5" customHeight="1">
      <c r="A5" s="114"/>
      <c r="B5" s="115"/>
      <c r="C5" s="115"/>
      <c r="D5" s="116"/>
      <c r="E5" s="116"/>
      <c r="F5" s="116"/>
      <c r="G5" s="116"/>
      <c r="H5" s="48" t="s">
        <v>373</v>
      </c>
      <c r="I5" s="116"/>
      <c r="J5" s="116"/>
      <c r="K5" s="116"/>
      <c r="L5" s="116"/>
      <c r="M5" s="117"/>
      <c r="N5" s="118"/>
      <c r="O5" s="119"/>
      <c r="P5" s="119"/>
      <c r="Q5" s="119"/>
      <c r="R5" s="119"/>
      <c r="S5" s="120"/>
      <c r="T5" s="121"/>
      <c r="U5" s="122"/>
      <c r="V5" s="123"/>
    </row>
    <row r="6" spans="1:22" s="59" customFormat="1" ht="13.5" customHeight="1">
      <c r="A6" s="44">
        <v>12</v>
      </c>
      <c r="B6" s="135">
        <v>1</v>
      </c>
      <c r="C6" s="133">
        <v>2</v>
      </c>
      <c r="D6" s="133" t="s">
        <v>28</v>
      </c>
      <c r="E6" s="133" t="s">
        <v>32</v>
      </c>
      <c r="F6" s="67">
        <v>60</v>
      </c>
      <c r="G6" s="97" t="s">
        <v>374</v>
      </c>
      <c r="H6" s="88" t="s">
        <v>416</v>
      </c>
      <c r="I6" s="133" t="s">
        <v>24</v>
      </c>
      <c r="J6" s="133" t="s">
        <v>19</v>
      </c>
      <c r="K6" s="98">
        <v>27234</v>
      </c>
      <c r="L6" s="161" t="s">
        <v>78</v>
      </c>
      <c r="M6" s="46">
        <v>59.7</v>
      </c>
      <c r="N6" s="64"/>
      <c r="O6" s="133">
        <v>92.5</v>
      </c>
      <c r="P6" s="76">
        <v>102.5</v>
      </c>
      <c r="Q6" s="76">
        <v>102.5</v>
      </c>
      <c r="R6" s="133"/>
      <c r="S6" s="42">
        <v>92.5</v>
      </c>
      <c r="T6" s="64">
        <f>S6*N6</f>
        <v>0</v>
      </c>
      <c r="U6" s="134"/>
      <c r="V6" s="133" t="s">
        <v>375</v>
      </c>
    </row>
    <row r="7" spans="1:22" s="41" customFormat="1" ht="12.75">
      <c r="A7" s="44"/>
      <c r="B7" s="107"/>
      <c r="C7" s="77"/>
      <c r="D7" s="77"/>
      <c r="E7" s="77"/>
      <c r="F7" s="77"/>
      <c r="G7" s="48"/>
      <c r="H7" s="48" t="s">
        <v>372</v>
      </c>
      <c r="I7" s="48"/>
      <c r="J7" s="77"/>
      <c r="K7" s="80"/>
      <c r="L7" s="77"/>
      <c r="M7" s="81"/>
      <c r="N7" s="82"/>
      <c r="O7" s="77"/>
      <c r="P7" s="77"/>
      <c r="Q7" s="76"/>
      <c r="R7" s="45"/>
      <c r="S7" s="42"/>
      <c r="T7" s="64">
        <f>S7*N7</f>
        <v>0</v>
      </c>
      <c r="U7" s="110"/>
      <c r="V7" s="43"/>
    </row>
    <row r="8" spans="1:22" s="41" customFormat="1" ht="12.75">
      <c r="A8" s="44">
        <v>12</v>
      </c>
      <c r="B8" s="135">
        <v>1</v>
      </c>
      <c r="C8" s="133">
        <v>1</v>
      </c>
      <c r="D8" s="133" t="s">
        <v>28</v>
      </c>
      <c r="E8" s="133" t="s">
        <v>29</v>
      </c>
      <c r="F8" s="90">
        <v>75</v>
      </c>
      <c r="G8" s="88" t="s">
        <v>237</v>
      </c>
      <c r="H8" s="100" t="s">
        <v>238</v>
      </c>
      <c r="I8" s="133" t="s">
        <v>30</v>
      </c>
      <c r="J8" s="133" t="s">
        <v>19</v>
      </c>
      <c r="K8" s="94">
        <v>34669</v>
      </c>
      <c r="L8" s="90" t="s">
        <v>227</v>
      </c>
      <c r="M8" s="46">
        <v>72.65</v>
      </c>
      <c r="N8" s="64"/>
      <c r="O8" s="133">
        <v>135</v>
      </c>
      <c r="P8" s="133">
        <v>145</v>
      </c>
      <c r="Q8" s="133">
        <v>162.5</v>
      </c>
      <c r="R8" s="133"/>
      <c r="S8" s="42">
        <v>162.5</v>
      </c>
      <c r="T8" s="64">
        <f>S8*N8</f>
        <v>0</v>
      </c>
      <c r="U8" s="134"/>
      <c r="V8" s="89"/>
    </row>
    <row r="9" spans="1:22" s="41" customFormat="1" ht="14.25">
      <c r="A9" s="44">
        <v>12</v>
      </c>
      <c r="B9" s="135">
        <v>1</v>
      </c>
      <c r="C9" s="133">
        <v>3</v>
      </c>
      <c r="D9" s="133" t="s">
        <v>28</v>
      </c>
      <c r="E9" s="133" t="s">
        <v>29</v>
      </c>
      <c r="F9" s="133">
        <v>82.5</v>
      </c>
      <c r="G9" s="88" t="s">
        <v>99</v>
      </c>
      <c r="H9" s="100" t="s">
        <v>97</v>
      </c>
      <c r="I9" s="160" t="s">
        <v>34</v>
      </c>
      <c r="J9" s="133" t="s">
        <v>19</v>
      </c>
      <c r="K9" s="94">
        <v>31803</v>
      </c>
      <c r="L9" s="90" t="s">
        <v>80</v>
      </c>
      <c r="M9" s="46">
        <v>82.4</v>
      </c>
      <c r="N9" s="64"/>
      <c r="O9" s="133">
        <v>190</v>
      </c>
      <c r="P9" s="133">
        <v>200</v>
      </c>
      <c r="Q9" s="133">
        <v>210</v>
      </c>
      <c r="R9" s="133"/>
      <c r="S9" s="42">
        <v>210</v>
      </c>
      <c r="T9" s="64">
        <f>S9*N9</f>
        <v>0</v>
      </c>
      <c r="U9" s="134"/>
      <c r="V9" s="88" t="s">
        <v>98</v>
      </c>
    </row>
    <row r="10" spans="1:22" s="41" customFormat="1" ht="12.75">
      <c r="A10" s="44">
        <v>12</v>
      </c>
      <c r="B10" s="135">
        <v>1</v>
      </c>
      <c r="C10" s="133">
        <v>3</v>
      </c>
      <c r="D10" s="133" t="s">
        <v>28</v>
      </c>
      <c r="E10" s="133" t="s">
        <v>29</v>
      </c>
      <c r="F10" s="133">
        <v>82.5</v>
      </c>
      <c r="G10" s="88" t="s">
        <v>200</v>
      </c>
      <c r="H10" s="100" t="s">
        <v>416</v>
      </c>
      <c r="I10" s="133" t="s">
        <v>24</v>
      </c>
      <c r="J10" s="133" t="s">
        <v>19</v>
      </c>
      <c r="K10" s="94" t="s">
        <v>201</v>
      </c>
      <c r="L10" s="90" t="s">
        <v>82</v>
      </c>
      <c r="M10" s="46">
        <v>82.45</v>
      </c>
      <c r="N10" s="64"/>
      <c r="O10" s="133">
        <v>232.5</v>
      </c>
      <c r="P10" s="76">
        <v>262.5</v>
      </c>
      <c r="Q10" s="76">
        <v>262.5</v>
      </c>
      <c r="R10" s="133"/>
      <c r="S10" s="42">
        <v>232.5</v>
      </c>
      <c r="T10" s="64">
        <f>S10*N10</f>
        <v>0</v>
      </c>
      <c r="U10" s="134"/>
      <c r="V10" s="89" t="s">
        <v>513</v>
      </c>
    </row>
    <row r="11" spans="1:22" s="41" customFormat="1" ht="12.75">
      <c r="A11" s="44"/>
      <c r="B11" s="169"/>
      <c r="C11" s="167">
        <v>1</v>
      </c>
      <c r="D11" s="167" t="s">
        <v>28</v>
      </c>
      <c r="E11" s="167" t="s">
        <v>29</v>
      </c>
      <c r="F11" s="167">
        <v>90</v>
      </c>
      <c r="G11" s="88" t="s">
        <v>528</v>
      </c>
      <c r="H11" s="100" t="s">
        <v>183</v>
      </c>
      <c r="I11" s="167" t="s">
        <v>30</v>
      </c>
      <c r="J11" s="167" t="s">
        <v>19</v>
      </c>
      <c r="K11" s="94" t="s">
        <v>182</v>
      </c>
      <c r="L11" s="90" t="s">
        <v>143</v>
      </c>
      <c r="M11" s="46">
        <v>88.45</v>
      </c>
      <c r="N11" s="64"/>
      <c r="O11" s="76">
        <v>192.5</v>
      </c>
      <c r="P11" s="76">
        <v>202.5</v>
      </c>
      <c r="Q11" s="76">
        <v>202.5</v>
      </c>
      <c r="R11" s="167"/>
      <c r="S11" s="167">
        <v>0</v>
      </c>
      <c r="T11" s="64">
        <f>S11*N11</f>
        <v>0</v>
      </c>
      <c r="U11" s="168"/>
      <c r="V11" s="89" t="s">
        <v>79</v>
      </c>
    </row>
    <row r="12" spans="1:22" s="41" customFormat="1" ht="12.75">
      <c r="A12" s="44">
        <v>12</v>
      </c>
      <c r="B12" s="135">
        <v>1</v>
      </c>
      <c r="C12" s="133">
        <v>2</v>
      </c>
      <c r="D12" s="133" t="s">
        <v>28</v>
      </c>
      <c r="E12" s="133" t="s">
        <v>29</v>
      </c>
      <c r="F12" s="90">
        <v>100</v>
      </c>
      <c r="G12" s="88" t="s">
        <v>245</v>
      </c>
      <c r="H12" s="100" t="s">
        <v>246</v>
      </c>
      <c r="I12" s="133" t="s">
        <v>30</v>
      </c>
      <c r="J12" s="133" t="s">
        <v>19</v>
      </c>
      <c r="K12" s="94">
        <v>32091</v>
      </c>
      <c r="L12" s="90" t="s">
        <v>80</v>
      </c>
      <c r="M12" s="46">
        <v>96.45</v>
      </c>
      <c r="N12" s="64"/>
      <c r="O12" s="133">
        <v>220</v>
      </c>
      <c r="P12" s="76">
        <v>240</v>
      </c>
      <c r="Q12" s="76">
        <v>255</v>
      </c>
      <c r="R12" s="133"/>
      <c r="S12" s="42">
        <v>220</v>
      </c>
      <c r="T12" s="64">
        <f>S12*N12</f>
        <v>0</v>
      </c>
      <c r="U12" s="134"/>
      <c r="V12" s="89" t="s">
        <v>247</v>
      </c>
    </row>
    <row r="13" spans="1:22" s="41" customFormat="1" ht="12.75">
      <c r="A13" s="44">
        <v>12</v>
      </c>
      <c r="B13" s="169">
        <v>1</v>
      </c>
      <c r="C13" s="167">
        <v>1</v>
      </c>
      <c r="D13" s="167" t="s">
        <v>28</v>
      </c>
      <c r="E13" s="167" t="s">
        <v>29</v>
      </c>
      <c r="F13" s="89">
        <v>110</v>
      </c>
      <c r="G13" s="89" t="s">
        <v>282</v>
      </c>
      <c r="H13" s="88" t="s">
        <v>506</v>
      </c>
      <c r="I13" s="167" t="s">
        <v>30</v>
      </c>
      <c r="J13" s="167" t="s">
        <v>19</v>
      </c>
      <c r="K13" s="140">
        <v>32667</v>
      </c>
      <c r="L13" s="89" t="s">
        <v>82</v>
      </c>
      <c r="M13" s="46">
        <v>108.1</v>
      </c>
      <c r="N13" s="64"/>
      <c r="O13" s="167">
        <v>250</v>
      </c>
      <c r="P13" s="76">
        <v>262.5</v>
      </c>
      <c r="Q13" s="76">
        <v>265.5</v>
      </c>
      <c r="R13" s="167"/>
      <c r="S13" s="42">
        <v>250</v>
      </c>
      <c r="T13" s="64">
        <f>S13*N13</f>
        <v>0</v>
      </c>
      <c r="U13" s="168"/>
      <c r="V13" s="43" t="s">
        <v>283</v>
      </c>
    </row>
    <row r="14" spans="1:22" s="41" customFormat="1" ht="12.75">
      <c r="A14" s="44">
        <v>12</v>
      </c>
      <c r="B14" s="135">
        <v>1</v>
      </c>
      <c r="C14" s="133">
        <v>3</v>
      </c>
      <c r="D14" s="133" t="s">
        <v>28</v>
      </c>
      <c r="E14" s="133" t="s">
        <v>29</v>
      </c>
      <c r="F14" s="90">
        <v>110</v>
      </c>
      <c r="G14" s="88" t="s">
        <v>376</v>
      </c>
      <c r="H14" s="88" t="s">
        <v>416</v>
      </c>
      <c r="I14" s="133" t="s">
        <v>24</v>
      </c>
      <c r="J14" s="133" t="s">
        <v>19</v>
      </c>
      <c r="K14" s="94">
        <v>32600</v>
      </c>
      <c r="L14" s="90" t="s">
        <v>80</v>
      </c>
      <c r="M14" s="46">
        <v>109.8</v>
      </c>
      <c r="N14" s="64"/>
      <c r="O14" s="133">
        <v>220</v>
      </c>
      <c r="P14" s="76">
        <v>245</v>
      </c>
      <c r="Q14" s="133">
        <v>245</v>
      </c>
      <c r="R14" s="133"/>
      <c r="S14" s="42">
        <v>245</v>
      </c>
      <c r="T14" s="64">
        <f>S14*N14</f>
        <v>0</v>
      </c>
      <c r="U14" s="134"/>
      <c r="V14" s="89" t="s">
        <v>379</v>
      </c>
    </row>
    <row r="15" spans="1:22" s="41" customFormat="1" ht="12.75">
      <c r="A15" s="44">
        <v>12</v>
      </c>
      <c r="B15" s="135">
        <v>1</v>
      </c>
      <c r="C15" s="133">
        <v>3</v>
      </c>
      <c r="D15" s="133" t="s">
        <v>28</v>
      </c>
      <c r="E15" s="133" t="s">
        <v>29</v>
      </c>
      <c r="F15" s="90">
        <v>125</v>
      </c>
      <c r="G15" s="88" t="s">
        <v>377</v>
      </c>
      <c r="H15" s="100" t="s">
        <v>378</v>
      </c>
      <c r="I15" s="133" t="s">
        <v>24</v>
      </c>
      <c r="J15" s="133" t="s">
        <v>19</v>
      </c>
      <c r="K15" s="94">
        <v>28532</v>
      </c>
      <c r="L15" s="90" t="s">
        <v>92</v>
      </c>
      <c r="M15" s="46">
        <v>115.5</v>
      </c>
      <c r="N15" s="64"/>
      <c r="O15" s="76">
        <v>300</v>
      </c>
      <c r="P15" s="133">
        <v>300</v>
      </c>
      <c r="Q15" s="133">
        <v>310</v>
      </c>
      <c r="R15" s="133"/>
      <c r="S15" s="42">
        <v>310</v>
      </c>
      <c r="T15" s="64">
        <f>S15*N15</f>
        <v>0</v>
      </c>
      <c r="U15" s="134"/>
      <c r="V15" s="89" t="s">
        <v>247</v>
      </c>
    </row>
    <row r="16" spans="1:22" s="41" customFormat="1" ht="12.75">
      <c r="A16" s="44"/>
      <c r="B16" s="107"/>
      <c r="C16" s="77"/>
      <c r="D16" s="77"/>
      <c r="E16" s="77"/>
      <c r="F16" s="77"/>
      <c r="G16" s="48"/>
      <c r="H16" s="48" t="s">
        <v>51</v>
      </c>
      <c r="I16" s="48"/>
      <c r="J16" s="77"/>
      <c r="K16" s="80"/>
      <c r="L16" s="77"/>
      <c r="M16" s="81"/>
      <c r="N16" s="82"/>
      <c r="O16" s="77"/>
      <c r="P16" s="77"/>
      <c r="Q16" s="77"/>
      <c r="R16" s="77"/>
      <c r="S16" s="48"/>
      <c r="T16" s="82"/>
      <c r="U16" s="110"/>
      <c r="V16" s="43"/>
    </row>
    <row r="17" spans="1:22" s="41" customFormat="1" ht="12.75">
      <c r="A17" s="44">
        <v>5</v>
      </c>
      <c r="B17" s="135">
        <v>2</v>
      </c>
      <c r="C17" s="133">
        <v>3</v>
      </c>
      <c r="D17" s="133" t="s">
        <v>31</v>
      </c>
      <c r="E17" s="133" t="s">
        <v>29</v>
      </c>
      <c r="F17" s="90">
        <v>82.5</v>
      </c>
      <c r="G17" s="88" t="s">
        <v>200</v>
      </c>
      <c r="H17" s="100" t="s">
        <v>416</v>
      </c>
      <c r="I17" s="133" t="s">
        <v>24</v>
      </c>
      <c r="J17" s="133" t="s">
        <v>19</v>
      </c>
      <c r="K17" s="94" t="s">
        <v>201</v>
      </c>
      <c r="L17" s="90" t="s">
        <v>82</v>
      </c>
      <c r="M17" s="46">
        <v>82.45</v>
      </c>
      <c r="N17" s="64"/>
      <c r="O17" s="133">
        <v>232.5</v>
      </c>
      <c r="P17" s="76">
        <v>262.5</v>
      </c>
      <c r="Q17" s="76">
        <v>262.5</v>
      </c>
      <c r="R17" s="133"/>
      <c r="S17" s="42">
        <v>232.5</v>
      </c>
      <c r="T17" s="64">
        <f>S17*N17</f>
        <v>0</v>
      </c>
      <c r="U17" s="134"/>
      <c r="V17" s="89" t="s">
        <v>513</v>
      </c>
    </row>
    <row r="18" spans="1:22" s="41" customFormat="1" ht="12.75">
      <c r="A18" s="44">
        <v>12</v>
      </c>
      <c r="B18" s="135">
        <v>1</v>
      </c>
      <c r="C18" s="133">
        <v>3</v>
      </c>
      <c r="D18" s="133" t="s">
        <v>31</v>
      </c>
      <c r="E18" s="133" t="s">
        <v>29</v>
      </c>
      <c r="F18" s="90">
        <v>82.5</v>
      </c>
      <c r="G18" s="88" t="s">
        <v>381</v>
      </c>
      <c r="H18" s="100" t="s">
        <v>416</v>
      </c>
      <c r="I18" s="133" t="s">
        <v>24</v>
      </c>
      <c r="J18" s="133" t="s">
        <v>19</v>
      </c>
      <c r="K18" s="94">
        <v>33055</v>
      </c>
      <c r="L18" s="90" t="s">
        <v>82</v>
      </c>
      <c r="M18" s="46">
        <v>80.95</v>
      </c>
      <c r="N18" s="64"/>
      <c r="O18" s="133">
        <v>252.5</v>
      </c>
      <c r="P18" s="76">
        <v>265</v>
      </c>
      <c r="Q18" s="76">
        <v>265</v>
      </c>
      <c r="R18" s="133"/>
      <c r="S18" s="42">
        <v>252.5</v>
      </c>
      <c r="T18" s="64">
        <v>0.6273</v>
      </c>
      <c r="U18" s="134">
        <v>2</v>
      </c>
      <c r="V18" s="89" t="s">
        <v>452</v>
      </c>
    </row>
    <row r="19" spans="1:22" s="41" customFormat="1" ht="12.75">
      <c r="A19" s="44">
        <v>5</v>
      </c>
      <c r="B19" s="135">
        <v>2</v>
      </c>
      <c r="C19" s="133">
        <v>3</v>
      </c>
      <c r="D19" s="133" t="s">
        <v>31</v>
      </c>
      <c r="E19" s="133" t="s">
        <v>29</v>
      </c>
      <c r="F19" s="89">
        <v>90</v>
      </c>
      <c r="G19" s="89" t="s">
        <v>84</v>
      </c>
      <c r="H19" s="90" t="s">
        <v>33</v>
      </c>
      <c r="I19" s="133" t="s">
        <v>24</v>
      </c>
      <c r="J19" s="133" t="s">
        <v>19</v>
      </c>
      <c r="K19" s="140">
        <v>32516</v>
      </c>
      <c r="L19" s="140" t="s">
        <v>80</v>
      </c>
      <c r="M19" s="46">
        <v>92.65</v>
      </c>
      <c r="N19" s="64"/>
      <c r="O19" s="133">
        <v>265</v>
      </c>
      <c r="P19" s="76">
        <v>280</v>
      </c>
      <c r="Q19" s="76">
        <v>287.5</v>
      </c>
      <c r="R19" s="133"/>
      <c r="S19" s="42">
        <v>265</v>
      </c>
      <c r="T19" s="64">
        <f>S19*N19</f>
        <v>0</v>
      </c>
      <c r="U19" s="134"/>
      <c r="V19" s="100" t="s">
        <v>85</v>
      </c>
    </row>
    <row r="20" spans="1:22" s="41" customFormat="1" ht="12.75">
      <c r="A20" s="44">
        <v>12</v>
      </c>
      <c r="B20" s="135">
        <v>1</v>
      </c>
      <c r="C20" s="133">
        <v>2</v>
      </c>
      <c r="D20" s="133" t="s">
        <v>31</v>
      </c>
      <c r="E20" s="133" t="s">
        <v>29</v>
      </c>
      <c r="F20" s="89">
        <v>90</v>
      </c>
      <c r="G20" s="89" t="s">
        <v>388</v>
      </c>
      <c r="H20" s="90" t="s">
        <v>81</v>
      </c>
      <c r="I20" s="133" t="s">
        <v>24</v>
      </c>
      <c r="J20" s="133" t="s">
        <v>19</v>
      </c>
      <c r="K20" s="94">
        <v>31954</v>
      </c>
      <c r="L20" s="89" t="s">
        <v>82</v>
      </c>
      <c r="M20" s="46">
        <v>89.9</v>
      </c>
      <c r="N20" s="64"/>
      <c r="O20" s="133">
        <v>250</v>
      </c>
      <c r="P20" s="133">
        <v>255</v>
      </c>
      <c r="Q20" s="76">
        <v>3025</v>
      </c>
      <c r="R20" s="133"/>
      <c r="S20" s="42">
        <v>255</v>
      </c>
      <c r="T20" s="64">
        <v>149.35</v>
      </c>
      <c r="U20" s="134">
        <v>3</v>
      </c>
      <c r="V20" s="100" t="s">
        <v>452</v>
      </c>
    </row>
    <row r="21" spans="1:22" s="41" customFormat="1" ht="12.75">
      <c r="A21" s="44">
        <v>3</v>
      </c>
      <c r="B21" s="135">
        <v>3</v>
      </c>
      <c r="C21" s="133">
        <v>3</v>
      </c>
      <c r="D21" s="133" t="s">
        <v>31</v>
      </c>
      <c r="E21" s="133" t="s">
        <v>29</v>
      </c>
      <c r="F21" s="89">
        <v>100</v>
      </c>
      <c r="G21" s="89" t="s">
        <v>140</v>
      </c>
      <c r="H21" s="90" t="s">
        <v>33</v>
      </c>
      <c r="I21" s="133" t="s">
        <v>33</v>
      </c>
      <c r="J21" s="133" t="s">
        <v>19</v>
      </c>
      <c r="K21" s="140" t="s">
        <v>141</v>
      </c>
      <c r="L21" s="140" t="s">
        <v>82</v>
      </c>
      <c r="M21" s="46">
        <v>93.45</v>
      </c>
      <c r="N21" s="64"/>
      <c r="O21" s="76">
        <v>235</v>
      </c>
      <c r="P21" s="133">
        <v>235</v>
      </c>
      <c r="Q21" s="76">
        <v>252.5</v>
      </c>
      <c r="R21" s="133"/>
      <c r="S21" s="42">
        <v>235</v>
      </c>
      <c r="T21" s="64">
        <f>S21*N21</f>
        <v>0</v>
      </c>
      <c r="U21" s="134"/>
      <c r="V21" s="164" t="s">
        <v>142</v>
      </c>
    </row>
    <row r="22" spans="1:22" s="41" customFormat="1" ht="12.75">
      <c r="A22" s="44">
        <v>12</v>
      </c>
      <c r="B22" s="135">
        <v>1</v>
      </c>
      <c r="C22" s="133">
        <v>3</v>
      </c>
      <c r="D22" s="133" t="s">
        <v>31</v>
      </c>
      <c r="E22" s="133" t="s">
        <v>29</v>
      </c>
      <c r="F22" s="89">
        <v>100</v>
      </c>
      <c r="G22" s="89" t="s">
        <v>382</v>
      </c>
      <c r="H22" s="90" t="s">
        <v>33</v>
      </c>
      <c r="I22" s="133" t="s">
        <v>224</v>
      </c>
      <c r="J22" s="133" t="s">
        <v>19</v>
      </c>
      <c r="K22" s="140" t="s">
        <v>385</v>
      </c>
      <c r="L22" s="140" t="s">
        <v>82</v>
      </c>
      <c r="M22" s="46">
        <v>95</v>
      </c>
      <c r="N22" s="64"/>
      <c r="O22" s="133">
        <v>342.5</v>
      </c>
      <c r="P22" s="76">
        <v>370</v>
      </c>
      <c r="Q22" s="76">
        <v>370</v>
      </c>
      <c r="R22" s="133"/>
      <c r="S22" s="42">
        <v>342.5</v>
      </c>
      <c r="T22" s="64">
        <v>0.5678</v>
      </c>
      <c r="U22" s="134">
        <v>1</v>
      </c>
      <c r="V22" s="164" t="s">
        <v>387</v>
      </c>
    </row>
    <row r="23" spans="1:22" s="41" customFormat="1" ht="12.75">
      <c r="A23" s="44">
        <v>12</v>
      </c>
      <c r="B23" s="135">
        <v>1</v>
      </c>
      <c r="C23" s="133">
        <v>3</v>
      </c>
      <c r="D23" s="133" t="s">
        <v>31</v>
      </c>
      <c r="E23" s="133" t="s">
        <v>29</v>
      </c>
      <c r="F23" s="100">
        <v>125</v>
      </c>
      <c r="G23" s="89" t="s">
        <v>383</v>
      </c>
      <c r="H23" s="90" t="s">
        <v>81</v>
      </c>
      <c r="I23" s="133" t="s">
        <v>34</v>
      </c>
      <c r="J23" s="133" t="s">
        <v>19</v>
      </c>
      <c r="K23" s="94" t="s">
        <v>386</v>
      </c>
      <c r="L23" s="100" t="s">
        <v>82</v>
      </c>
      <c r="M23" s="46">
        <v>122.6</v>
      </c>
      <c r="N23" s="64"/>
      <c r="O23" s="133">
        <v>280</v>
      </c>
      <c r="P23" s="76">
        <v>340</v>
      </c>
      <c r="Q23" s="76">
        <v>340</v>
      </c>
      <c r="R23" s="133"/>
      <c r="S23" s="42">
        <v>280</v>
      </c>
      <c r="T23" s="64">
        <f>S23*N23</f>
        <v>0</v>
      </c>
      <c r="U23" s="134"/>
      <c r="V23" s="100" t="s">
        <v>452</v>
      </c>
    </row>
    <row r="24" spans="1:22" s="41" customFormat="1" ht="12.75">
      <c r="A24" s="126">
        <v>5</v>
      </c>
      <c r="B24" s="138">
        <v>2</v>
      </c>
      <c r="C24" s="84">
        <v>2</v>
      </c>
      <c r="D24" s="133" t="s">
        <v>31</v>
      </c>
      <c r="E24" s="133" t="s">
        <v>29</v>
      </c>
      <c r="F24" s="100">
        <v>125</v>
      </c>
      <c r="G24" s="89" t="s">
        <v>514</v>
      </c>
      <c r="H24" s="90" t="s">
        <v>416</v>
      </c>
      <c r="I24" s="84" t="s">
        <v>24</v>
      </c>
      <c r="J24" s="84" t="s">
        <v>19</v>
      </c>
      <c r="K24" s="163">
        <v>29024</v>
      </c>
      <c r="L24" s="100" t="s">
        <v>82</v>
      </c>
      <c r="M24" s="127">
        <v>115</v>
      </c>
      <c r="N24" s="128"/>
      <c r="O24" s="84">
        <v>160</v>
      </c>
      <c r="P24" s="84">
        <v>180</v>
      </c>
      <c r="Q24" s="162"/>
      <c r="R24" s="84"/>
      <c r="S24" s="129">
        <v>180</v>
      </c>
      <c r="T24" s="128"/>
      <c r="U24" s="131"/>
      <c r="V24" s="100" t="s">
        <v>452</v>
      </c>
    </row>
    <row r="25" spans="13:20" s="41" customFormat="1" ht="12.75">
      <c r="M25" s="56"/>
      <c r="N25" s="57"/>
      <c r="S25" s="59"/>
      <c r="T25" s="57"/>
    </row>
    <row r="26" spans="1:34" s="41" customFormat="1" ht="12.75">
      <c r="A26" s="54" t="s">
        <v>36</v>
      </c>
      <c r="B26" s="54"/>
      <c r="G26" s="55" t="s">
        <v>50</v>
      </c>
      <c r="K26" s="56"/>
      <c r="L26" s="57"/>
      <c r="N26" s="58"/>
      <c r="O26" s="58"/>
      <c r="Q26" s="59"/>
      <c r="R26" s="57"/>
      <c r="W26" s="59"/>
      <c r="X26" s="57"/>
      <c r="Y26" s="59"/>
      <c r="Z26" s="57"/>
      <c r="AB26" s="58"/>
      <c r="AE26" s="59"/>
      <c r="AF26" s="57"/>
      <c r="AG26" s="59"/>
      <c r="AH26" s="57"/>
    </row>
    <row r="27" spans="1:34" s="41" customFormat="1" ht="12.75">
      <c r="A27" s="54" t="s">
        <v>37</v>
      </c>
      <c r="B27" s="54"/>
      <c r="G27" s="55" t="s">
        <v>71</v>
      </c>
      <c r="K27" s="56"/>
      <c r="L27" s="57"/>
      <c r="N27" s="58"/>
      <c r="O27" s="58"/>
      <c r="Q27" s="59"/>
      <c r="R27" s="57"/>
      <c r="W27" s="59"/>
      <c r="X27" s="57"/>
      <c r="Y27" s="59"/>
      <c r="Z27" s="57"/>
      <c r="AB27" s="58"/>
      <c r="AE27" s="59"/>
      <c r="AF27" s="57"/>
      <c r="AG27" s="59"/>
      <c r="AH27" s="57"/>
    </row>
    <row r="28" spans="1:34" s="41" customFormat="1" ht="12.75">
      <c r="A28" s="54" t="s">
        <v>38</v>
      </c>
      <c r="B28" s="54"/>
      <c r="G28" s="55" t="s">
        <v>68</v>
      </c>
      <c r="K28" s="56"/>
      <c r="L28" s="57"/>
      <c r="N28" s="58"/>
      <c r="O28" s="58"/>
      <c r="Q28" s="59"/>
      <c r="R28" s="57"/>
      <c r="W28" s="59"/>
      <c r="X28" s="57"/>
      <c r="Y28" s="59"/>
      <c r="Z28" s="57"/>
      <c r="AB28" s="58"/>
      <c r="AE28" s="59"/>
      <c r="AF28" s="57"/>
      <c r="AG28" s="59"/>
      <c r="AH28" s="57"/>
    </row>
    <row r="29" spans="1:34" s="41" customFormat="1" ht="12.75">
      <c r="A29" s="54" t="s">
        <v>40</v>
      </c>
      <c r="B29" s="54"/>
      <c r="G29" s="55" t="s">
        <v>67</v>
      </c>
      <c r="K29" s="56"/>
      <c r="L29" s="57"/>
      <c r="N29" s="58"/>
      <c r="O29" s="58"/>
      <c r="Q29" s="59"/>
      <c r="R29" s="57"/>
      <c r="W29" s="59"/>
      <c r="X29" s="57"/>
      <c r="Y29" s="59"/>
      <c r="Z29" s="57"/>
      <c r="AB29" s="58"/>
      <c r="AE29" s="59"/>
      <c r="AF29" s="57"/>
      <c r="AG29" s="59"/>
      <c r="AH29" s="57"/>
    </row>
    <row r="30" spans="1:34" s="41" customFormat="1" ht="12.75">
      <c r="A30" s="54" t="s">
        <v>39</v>
      </c>
      <c r="B30" s="54"/>
      <c r="G30" s="55" t="s">
        <v>41</v>
      </c>
      <c r="K30" s="56"/>
      <c r="L30" s="57"/>
      <c r="N30" s="58"/>
      <c r="O30" s="58"/>
      <c r="Q30" s="59"/>
      <c r="R30" s="57"/>
      <c r="W30" s="59"/>
      <c r="X30" s="57"/>
      <c r="Y30" s="59"/>
      <c r="Z30" s="57"/>
      <c r="AB30" s="58"/>
      <c r="AE30" s="59"/>
      <c r="AF30" s="57"/>
      <c r="AG30" s="59"/>
      <c r="AH30" s="57"/>
    </row>
    <row r="31" spans="1:34" s="41" customFormat="1" ht="12.75">
      <c r="A31" s="54" t="s">
        <v>69</v>
      </c>
      <c r="B31" s="54"/>
      <c r="G31" s="55" t="s">
        <v>43</v>
      </c>
      <c r="K31" s="56"/>
      <c r="L31" s="57"/>
      <c r="N31" s="58"/>
      <c r="O31" s="58"/>
      <c r="Q31" s="59"/>
      <c r="R31" s="57"/>
      <c r="W31" s="59"/>
      <c r="X31" s="57"/>
      <c r="Y31" s="59"/>
      <c r="Z31" s="57"/>
      <c r="AB31" s="58"/>
      <c r="AE31" s="59"/>
      <c r="AF31" s="57"/>
      <c r="AG31" s="59"/>
      <c r="AH31" s="57"/>
    </row>
    <row r="32" spans="1:34" s="41" customFormat="1" ht="12.75">
      <c r="A32" s="54" t="s">
        <v>70</v>
      </c>
      <c r="B32" s="54"/>
      <c r="G32" s="55" t="s">
        <v>42</v>
      </c>
      <c r="K32" s="56"/>
      <c r="L32" s="57"/>
      <c r="N32" s="58"/>
      <c r="O32" s="58"/>
      <c r="Q32" s="59"/>
      <c r="R32" s="57"/>
      <c r="W32" s="59"/>
      <c r="X32" s="57"/>
      <c r="Y32" s="59"/>
      <c r="Z32" s="57"/>
      <c r="AB32" s="58"/>
      <c r="AE32" s="59"/>
      <c r="AF32" s="57"/>
      <c r="AG32" s="59"/>
      <c r="AH32" s="57"/>
    </row>
    <row r="33" spans="1:34" s="41" customFormat="1" ht="12.75">
      <c r="A33" s="54"/>
      <c r="B33" s="54"/>
      <c r="G33" s="55"/>
      <c r="K33" s="56"/>
      <c r="L33" s="57"/>
      <c r="N33" s="58"/>
      <c r="O33" s="58"/>
      <c r="Q33" s="59"/>
      <c r="R33" s="57"/>
      <c r="W33" s="59"/>
      <c r="X33" s="57"/>
      <c r="Y33" s="59"/>
      <c r="Z33" s="57"/>
      <c r="AB33" s="58"/>
      <c r="AE33" s="59"/>
      <c r="AF33" s="57"/>
      <c r="AG33" s="59"/>
      <c r="AH33" s="57"/>
    </row>
    <row r="34" spans="1:34" s="41" customFormat="1" ht="12.75">
      <c r="A34" s="54"/>
      <c r="B34" s="54"/>
      <c r="G34" s="55"/>
      <c r="K34" s="56"/>
      <c r="L34" s="57"/>
      <c r="N34" s="58"/>
      <c r="O34" s="58"/>
      <c r="Q34" s="59"/>
      <c r="R34" s="57"/>
      <c r="W34" s="59"/>
      <c r="X34" s="57"/>
      <c r="Y34" s="59"/>
      <c r="Z34" s="57"/>
      <c r="AB34" s="58"/>
      <c r="AE34" s="59"/>
      <c r="AF34" s="57"/>
      <c r="AG34" s="59"/>
      <c r="AH34" s="57"/>
    </row>
    <row r="35" spans="1:34" s="41" customFormat="1" ht="12.75">
      <c r="A35" s="54"/>
      <c r="B35" s="54"/>
      <c r="G35" s="55"/>
      <c r="K35" s="56"/>
      <c r="L35" s="57"/>
      <c r="N35" s="58"/>
      <c r="O35" s="58"/>
      <c r="Q35" s="59"/>
      <c r="R35" s="57"/>
      <c r="W35" s="59"/>
      <c r="X35" s="57"/>
      <c r="Y35" s="59"/>
      <c r="Z35" s="57"/>
      <c r="AB35" s="58"/>
      <c r="AE35" s="59"/>
      <c r="AF35" s="57"/>
      <c r="AG35" s="59"/>
      <c r="AH35" s="57"/>
    </row>
    <row r="36" spans="11:34" s="41" customFormat="1" ht="12.75">
      <c r="K36" s="56"/>
      <c r="L36" s="57"/>
      <c r="N36" s="58"/>
      <c r="O36" s="58"/>
      <c r="Q36" s="59"/>
      <c r="R36" s="57"/>
      <c r="W36" s="59"/>
      <c r="X36" s="57"/>
      <c r="Y36" s="59"/>
      <c r="Z36" s="57"/>
      <c r="AB36" s="58"/>
      <c r="AE36" s="59"/>
      <c r="AF36" s="57"/>
      <c r="AG36" s="59"/>
      <c r="AH36" s="57"/>
    </row>
    <row r="37" spans="11:34" s="41" customFormat="1" ht="12.75">
      <c r="K37" s="56"/>
      <c r="L37" s="57"/>
      <c r="N37" s="58"/>
      <c r="O37" s="58"/>
      <c r="Q37" s="59"/>
      <c r="R37" s="57"/>
      <c r="W37" s="59"/>
      <c r="X37" s="57"/>
      <c r="Y37" s="59"/>
      <c r="Z37" s="57"/>
      <c r="AB37" s="58"/>
      <c r="AE37" s="59"/>
      <c r="AF37" s="57"/>
      <c r="AG37" s="59"/>
      <c r="AH37" s="57"/>
    </row>
    <row r="38" spans="11:34" ht="12.75">
      <c r="K38" s="6"/>
      <c r="L38" s="10"/>
      <c r="M38" s="5"/>
      <c r="N38" s="1"/>
      <c r="O38" s="1"/>
      <c r="Q38" s="8"/>
      <c r="R38" s="10"/>
      <c r="T38" s="5"/>
      <c r="W38" s="8"/>
      <c r="X38" s="10"/>
      <c r="Y38" s="8"/>
      <c r="Z38" s="10"/>
      <c r="AB38" s="1"/>
      <c r="AE38" s="8"/>
      <c r="AF38" s="10"/>
      <c r="AG38" s="8"/>
      <c r="AH38" s="10"/>
    </row>
    <row r="39" spans="11:34" ht="12.75">
      <c r="K39" s="6"/>
      <c r="L39" s="10"/>
      <c r="M39" s="5"/>
      <c r="N39" s="1"/>
      <c r="O39" s="1"/>
      <c r="Q39" s="8"/>
      <c r="R39" s="10"/>
      <c r="T39" s="5"/>
      <c r="W39" s="8"/>
      <c r="X39" s="10"/>
      <c r="Y39" s="8"/>
      <c r="Z39" s="10"/>
      <c r="AB39" s="1"/>
      <c r="AE39" s="8"/>
      <c r="AF39" s="10"/>
      <c r="AG39" s="8"/>
      <c r="AH39" s="10"/>
    </row>
    <row r="40" spans="11:34" ht="12.75">
      <c r="K40" s="6"/>
      <c r="L40" s="10"/>
      <c r="M40" s="5"/>
      <c r="N40" s="1"/>
      <c r="O40" s="1"/>
      <c r="Q40" s="8"/>
      <c r="R40" s="10"/>
      <c r="T40" s="5"/>
      <c r="W40" s="8"/>
      <c r="X40" s="10"/>
      <c r="Y40" s="8"/>
      <c r="Z40" s="10"/>
      <c r="AB40" s="1"/>
      <c r="AE40" s="8"/>
      <c r="AF40" s="10"/>
      <c r="AG40" s="8"/>
      <c r="AH40" s="10"/>
    </row>
    <row r="41" spans="11:34" ht="12.75">
      <c r="K41" s="6"/>
      <c r="L41" s="10"/>
      <c r="M41" s="5"/>
      <c r="N41" s="1"/>
      <c r="O41" s="1"/>
      <c r="Q41" s="8"/>
      <c r="R41" s="10"/>
      <c r="T41" s="5"/>
      <c r="W41" s="8"/>
      <c r="X41" s="10"/>
      <c r="Y41" s="8"/>
      <c r="Z41" s="10"/>
      <c r="AB41" s="1"/>
      <c r="AE41" s="8"/>
      <c r="AF41" s="10"/>
      <c r="AG41" s="8"/>
      <c r="AH41" s="10"/>
    </row>
    <row r="42" spans="11:34" ht="12.75">
      <c r="K42" s="6"/>
      <c r="L42" s="10"/>
      <c r="M42" s="5"/>
      <c r="N42" s="1"/>
      <c r="O42" s="1"/>
      <c r="Q42" s="8"/>
      <c r="R42" s="10"/>
      <c r="T42" s="5"/>
      <c r="W42" s="8"/>
      <c r="X42" s="10"/>
      <c r="Y42" s="8"/>
      <c r="Z42" s="10"/>
      <c r="AB42" s="1"/>
      <c r="AE42" s="8"/>
      <c r="AF42" s="10"/>
      <c r="AG42" s="8"/>
      <c r="AH42" s="10"/>
    </row>
    <row r="43" spans="11:34" ht="12.75">
      <c r="K43" s="6"/>
      <c r="L43" s="10"/>
      <c r="M43" s="5"/>
      <c r="N43" s="1"/>
      <c r="O43" s="1"/>
      <c r="Q43" s="8"/>
      <c r="R43" s="10"/>
      <c r="T43" s="5"/>
      <c r="W43" s="8"/>
      <c r="X43" s="10"/>
      <c r="Y43" s="8"/>
      <c r="Z43" s="10"/>
      <c r="AB43" s="1"/>
      <c r="AE43" s="8"/>
      <c r="AF43" s="10"/>
      <c r="AG43" s="8"/>
      <c r="AH43" s="10"/>
    </row>
    <row r="44" spans="11:34" ht="12.75">
      <c r="K44" s="6"/>
      <c r="L44" s="10"/>
      <c r="M44" s="5"/>
      <c r="N44" s="1"/>
      <c r="O44" s="1"/>
      <c r="Q44" s="8"/>
      <c r="R44" s="10"/>
      <c r="T44" s="5"/>
      <c r="W44" s="8"/>
      <c r="X44" s="10"/>
      <c r="Y44" s="8"/>
      <c r="Z44" s="10"/>
      <c r="AB44" s="1"/>
      <c r="AE44" s="8"/>
      <c r="AF44" s="10"/>
      <c r="AG44" s="8"/>
      <c r="AH44" s="10"/>
    </row>
  </sheetData>
  <sheetProtection/>
  <mergeCells count="17">
    <mergeCell ref="N3:N4"/>
    <mergeCell ref="O3:T3"/>
    <mergeCell ref="U3:U4"/>
    <mergeCell ref="V3:V4"/>
    <mergeCell ref="B3:B4"/>
    <mergeCell ref="H3:H4"/>
    <mergeCell ref="I3:I4"/>
    <mergeCell ref="J3:J4"/>
    <mergeCell ref="K3:K4"/>
    <mergeCell ref="L3:L4"/>
    <mergeCell ref="M3:M4"/>
    <mergeCell ref="G3:G4"/>
    <mergeCell ref="A3:A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625" style="5" customWidth="1"/>
    <col min="4" max="4" width="8.875" style="5" bestFit="1" customWidth="1"/>
    <col min="5" max="5" width="5.125" style="5" bestFit="1" customWidth="1"/>
    <col min="6" max="6" width="23.125" style="5" bestFit="1" customWidth="1"/>
    <col min="7" max="8" width="24.25390625" style="5" bestFit="1" customWidth="1"/>
    <col min="9" max="9" width="9.75390625" style="5" bestFit="1" customWidth="1"/>
    <col min="10" max="10" width="10.625" style="5" customWidth="1"/>
    <col min="11" max="11" width="13.875" style="5" customWidth="1"/>
    <col min="12" max="12" width="6.625" style="6" bestFit="1" customWidth="1"/>
    <col min="13" max="13" width="6.625" style="10" bestFit="1" customWidth="1"/>
    <col min="14" max="16" width="6.00390625" style="5" bestFit="1" customWidth="1"/>
    <col min="17" max="17" width="4.375" style="5" customWidth="1"/>
    <col min="18" max="18" width="7.00390625" style="5" bestFit="1" customWidth="1"/>
    <col min="19" max="19" width="9.625" style="10" bestFit="1" customWidth="1"/>
    <col min="20" max="20" width="11.375" style="5" customWidth="1"/>
    <col min="21" max="21" width="18.125" style="5" customWidth="1"/>
    <col min="22" max="16384" width="9.125" style="5" customWidth="1"/>
  </cols>
  <sheetData>
    <row r="1" spans="1:33" ht="20.25">
      <c r="A1" s="18" t="s">
        <v>76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84" t="s">
        <v>18</v>
      </c>
      <c r="B3" s="186" t="s">
        <v>8</v>
      </c>
      <c r="C3" s="186" t="s">
        <v>25</v>
      </c>
      <c r="D3" s="186" t="s">
        <v>26</v>
      </c>
      <c r="E3" s="186" t="s">
        <v>2</v>
      </c>
      <c r="F3" s="186" t="s">
        <v>3</v>
      </c>
      <c r="G3" s="186" t="s">
        <v>20</v>
      </c>
      <c r="H3" s="186" t="s">
        <v>10</v>
      </c>
      <c r="I3" s="186" t="s">
        <v>11</v>
      </c>
      <c r="J3" s="186" t="s">
        <v>7</v>
      </c>
      <c r="K3" s="186" t="s">
        <v>4</v>
      </c>
      <c r="L3" s="188" t="s">
        <v>1</v>
      </c>
      <c r="M3" s="190" t="s">
        <v>0</v>
      </c>
      <c r="N3" s="196" t="s">
        <v>54</v>
      </c>
      <c r="O3" s="196"/>
      <c r="P3" s="196"/>
      <c r="Q3" s="196"/>
      <c r="R3" s="196"/>
      <c r="S3" s="196"/>
      <c r="T3" s="199" t="s">
        <v>9</v>
      </c>
      <c r="U3" s="194" t="s">
        <v>48</v>
      </c>
    </row>
    <row r="4" spans="1:21" s="7" customFormat="1" ht="12" thickBot="1">
      <c r="A4" s="185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9"/>
      <c r="M4" s="191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200"/>
      <c r="U4" s="195"/>
    </row>
    <row r="5" spans="1:21" ht="12.75">
      <c r="A5" s="29"/>
      <c r="B5" s="30"/>
      <c r="C5" s="30"/>
      <c r="D5" s="30"/>
      <c r="E5" s="30"/>
      <c r="F5" s="30"/>
      <c r="G5" s="111" t="s">
        <v>47</v>
      </c>
      <c r="H5" s="30"/>
      <c r="I5" s="30"/>
      <c r="J5" s="33"/>
      <c r="K5" s="30"/>
      <c r="L5" s="31"/>
      <c r="M5" s="34"/>
      <c r="N5" s="30"/>
      <c r="O5" s="30"/>
      <c r="P5" s="30"/>
      <c r="Q5" s="30"/>
      <c r="R5" s="30"/>
      <c r="S5" s="34"/>
      <c r="T5" s="30"/>
      <c r="U5" s="32"/>
    </row>
    <row r="6" spans="1:21" s="41" customFormat="1" ht="13.5" thickBot="1">
      <c r="A6" s="44">
        <v>12</v>
      </c>
      <c r="B6" s="170">
        <v>1</v>
      </c>
      <c r="C6" s="170" t="s">
        <v>46</v>
      </c>
      <c r="D6" s="170" t="s">
        <v>32</v>
      </c>
      <c r="E6" s="100">
        <v>60</v>
      </c>
      <c r="F6" s="89" t="s">
        <v>254</v>
      </c>
      <c r="G6" s="90" t="s">
        <v>88</v>
      </c>
      <c r="H6" s="50" t="s">
        <v>34</v>
      </c>
      <c r="I6" s="170" t="s">
        <v>19</v>
      </c>
      <c r="J6" s="94">
        <v>24236</v>
      </c>
      <c r="K6" s="100" t="s">
        <v>87</v>
      </c>
      <c r="L6" s="46">
        <v>59.85</v>
      </c>
      <c r="M6" s="64"/>
      <c r="N6" s="76">
        <v>95</v>
      </c>
      <c r="O6" s="170">
        <v>102.5</v>
      </c>
      <c r="P6" s="170">
        <v>105</v>
      </c>
      <c r="Q6" s="170"/>
      <c r="R6" s="42">
        <v>105</v>
      </c>
      <c r="S6" s="64">
        <f>R6*M6</f>
        <v>0</v>
      </c>
      <c r="T6" s="170"/>
      <c r="U6" s="100" t="s">
        <v>431</v>
      </c>
    </row>
    <row r="7" spans="1:21" s="41" customFormat="1" ht="12.75">
      <c r="A7" s="44"/>
      <c r="B7" s="45"/>
      <c r="C7" s="45"/>
      <c r="D7" s="45"/>
      <c r="E7" s="45"/>
      <c r="F7" s="45"/>
      <c r="G7" s="42" t="s">
        <v>51</v>
      </c>
      <c r="H7" s="45"/>
      <c r="I7" s="45"/>
      <c r="J7" s="63"/>
      <c r="K7" s="45"/>
      <c r="L7" s="46"/>
      <c r="M7" s="64"/>
      <c r="N7" s="45"/>
      <c r="O7" s="45"/>
      <c r="P7" s="45"/>
      <c r="Q7" s="45"/>
      <c r="R7" s="42"/>
      <c r="S7" s="64"/>
      <c r="T7" s="45"/>
      <c r="U7" s="43"/>
    </row>
    <row r="8" spans="1:21" s="41" customFormat="1" ht="12.75">
      <c r="A8" s="44">
        <v>12</v>
      </c>
      <c r="B8" s="170">
        <v>1</v>
      </c>
      <c r="C8" s="170" t="s">
        <v>46</v>
      </c>
      <c r="D8" s="170" t="s">
        <v>32</v>
      </c>
      <c r="E8" s="90">
        <v>75</v>
      </c>
      <c r="F8" s="88" t="s">
        <v>418</v>
      </c>
      <c r="G8" s="90" t="s">
        <v>52</v>
      </c>
      <c r="H8" s="90" t="s">
        <v>52</v>
      </c>
      <c r="I8" s="170" t="s">
        <v>19</v>
      </c>
      <c r="J8" s="94" t="s">
        <v>421</v>
      </c>
      <c r="K8" s="90" t="s">
        <v>92</v>
      </c>
      <c r="L8" s="46">
        <v>68.25</v>
      </c>
      <c r="M8" s="64"/>
      <c r="N8" s="170">
        <v>115</v>
      </c>
      <c r="O8" s="76">
        <v>125</v>
      </c>
      <c r="P8" s="76">
        <v>125</v>
      </c>
      <c r="Q8" s="170"/>
      <c r="R8" s="42">
        <v>115</v>
      </c>
      <c r="S8" s="64">
        <f>R8*M8</f>
        <v>0</v>
      </c>
      <c r="T8" s="170"/>
      <c r="U8" s="89" t="s">
        <v>425</v>
      </c>
    </row>
    <row r="9" spans="1:21" s="41" customFormat="1" ht="12.75">
      <c r="A9" s="44">
        <v>12</v>
      </c>
      <c r="B9" s="170">
        <v>1</v>
      </c>
      <c r="C9" s="170" t="s">
        <v>46</v>
      </c>
      <c r="D9" s="170" t="s">
        <v>32</v>
      </c>
      <c r="E9" s="100">
        <v>100</v>
      </c>
      <c r="F9" s="89" t="s">
        <v>158</v>
      </c>
      <c r="G9" s="170" t="s">
        <v>416</v>
      </c>
      <c r="H9" s="170" t="s">
        <v>24</v>
      </c>
      <c r="I9" s="170" t="s">
        <v>19</v>
      </c>
      <c r="J9" s="94">
        <v>32379</v>
      </c>
      <c r="K9" s="139" t="s">
        <v>80</v>
      </c>
      <c r="L9" s="46">
        <v>96.3</v>
      </c>
      <c r="M9" s="64"/>
      <c r="N9" s="170">
        <v>190</v>
      </c>
      <c r="O9" s="170">
        <v>210</v>
      </c>
      <c r="P9" s="76">
        <v>230</v>
      </c>
      <c r="Q9" s="170"/>
      <c r="R9" s="42">
        <v>210</v>
      </c>
      <c r="S9" s="64">
        <f>R9*M9</f>
        <v>0</v>
      </c>
      <c r="T9" s="170"/>
      <c r="U9" s="100" t="s">
        <v>452</v>
      </c>
    </row>
    <row r="10" spans="1:21" s="41" customFormat="1" ht="12.75">
      <c r="A10" s="44"/>
      <c r="B10" s="45"/>
      <c r="C10" s="45"/>
      <c r="D10" s="45"/>
      <c r="E10" s="45"/>
      <c r="F10" s="45"/>
      <c r="G10" s="42" t="s">
        <v>51</v>
      </c>
      <c r="H10" s="45"/>
      <c r="I10" s="45"/>
      <c r="J10" s="63"/>
      <c r="K10" s="45"/>
      <c r="L10" s="46"/>
      <c r="M10" s="64"/>
      <c r="N10" s="45"/>
      <c r="O10" s="45"/>
      <c r="P10" s="45"/>
      <c r="Q10" s="45"/>
      <c r="R10" s="42"/>
      <c r="S10" s="64"/>
      <c r="T10" s="45"/>
      <c r="U10" s="43"/>
    </row>
    <row r="11" spans="1:21" s="41" customFormat="1" ht="12.75">
      <c r="A11" s="44"/>
      <c r="B11" s="170"/>
      <c r="C11" s="170" t="s">
        <v>31</v>
      </c>
      <c r="D11" s="170" t="s">
        <v>29</v>
      </c>
      <c r="E11" s="100">
        <v>90</v>
      </c>
      <c r="F11" s="175" t="s">
        <v>123</v>
      </c>
      <c r="G11" s="170" t="s">
        <v>416</v>
      </c>
      <c r="H11" s="170" t="s">
        <v>24</v>
      </c>
      <c r="I11" s="170" t="s">
        <v>19</v>
      </c>
      <c r="J11" s="63">
        <v>32023</v>
      </c>
      <c r="K11" s="139" t="s">
        <v>80</v>
      </c>
      <c r="L11" s="46">
        <v>89.9</v>
      </c>
      <c r="M11" s="64"/>
      <c r="N11" s="76">
        <v>342.5</v>
      </c>
      <c r="O11" s="76">
        <v>370</v>
      </c>
      <c r="P11" s="65"/>
      <c r="Q11" s="66"/>
      <c r="R11" s="42">
        <v>0</v>
      </c>
      <c r="S11" s="64">
        <f>R11*M11</f>
        <v>0</v>
      </c>
      <c r="T11" s="170"/>
      <c r="U11" s="175" t="s">
        <v>452</v>
      </c>
    </row>
    <row r="13" spans="1:33" ht="12.75">
      <c r="A13" s="27" t="s">
        <v>36</v>
      </c>
      <c r="F13" s="26" t="s">
        <v>50</v>
      </c>
      <c r="J13" s="6"/>
      <c r="K13" s="10"/>
      <c r="L13" s="5"/>
      <c r="M13" s="1"/>
      <c r="N13" s="1"/>
      <c r="P13" s="8"/>
      <c r="Q13" s="10"/>
      <c r="S13" s="5"/>
      <c r="V13" s="8"/>
      <c r="W13" s="10"/>
      <c r="X13" s="8"/>
      <c r="Y13" s="10"/>
      <c r="AA13" s="1"/>
      <c r="AD13" s="8"/>
      <c r="AE13" s="10"/>
      <c r="AF13" s="8"/>
      <c r="AG13" s="10"/>
    </row>
    <row r="14" spans="1:33" ht="12.75">
      <c r="A14" s="27" t="s">
        <v>37</v>
      </c>
      <c r="F14" s="26" t="s">
        <v>71</v>
      </c>
      <c r="J14" s="6"/>
      <c r="K14" s="10"/>
      <c r="L14" s="5"/>
      <c r="M14" s="1"/>
      <c r="N14" s="1"/>
      <c r="P14" s="8"/>
      <c r="Q14" s="10"/>
      <c r="S14" s="5"/>
      <c r="V14" s="8"/>
      <c r="W14" s="10"/>
      <c r="X14" s="8"/>
      <c r="Y14" s="10"/>
      <c r="AA14" s="1"/>
      <c r="AD14" s="8"/>
      <c r="AE14" s="10"/>
      <c r="AF14" s="8"/>
      <c r="AG14" s="10"/>
    </row>
    <row r="15" spans="1:33" ht="12.75">
      <c r="A15" s="27" t="s">
        <v>38</v>
      </c>
      <c r="F15" s="26" t="s">
        <v>68</v>
      </c>
      <c r="J15" s="6"/>
      <c r="K15" s="10"/>
      <c r="L15" s="5"/>
      <c r="M15" s="1"/>
      <c r="N15" s="1"/>
      <c r="P15" s="8"/>
      <c r="Q15" s="10"/>
      <c r="S15" s="5"/>
      <c r="V15" s="8"/>
      <c r="W15" s="10"/>
      <c r="X15" s="8"/>
      <c r="Y15" s="10"/>
      <c r="AA15" s="1"/>
      <c r="AD15" s="8"/>
      <c r="AE15" s="10"/>
      <c r="AF15" s="8"/>
      <c r="AG15" s="10"/>
    </row>
    <row r="16" spans="1:33" ht="12.75">
      <c r="A16" s="27" t="s">
        <v>40</v>
      </c>
      <c r="F16" s="26" t="s">
        <v>67</v>
      </c>
      <c r="J16" s="6"/>
      <c r="K16" s="10"/>
      <c r="L16" s="5"/>
      <c r="M16" s="1"/>
      <c r="N16" s="1"/>
      <c r="P16" s="8"/>
      <c r="Q16" s="10"/>
      <c r="S16" s="5"/>
      <c r="V16" s="8"/>
      <c r="W16" s="10"/>
      <c r="X16" s="8"/>
      <c r="Y16" s="10"/>
      <c r="AA16" s="1"/>
      <c r="AD16" s="8"/>
      <c r="AE16" s="10"/>
      <c r="AF16" s="8"/>
      <c r="AG16" s="10"/>
    </row>
    <row r="17" spans="1:33" ht="12.75">
      <c r="A17" s="27" t="s">
        <v>39</v>
      </c>
      <c r="F17" s="26" t="s">
        <v>41</v>
      </c>
      <c r="J17" s="6"/>
      <c r="K17" s="10"/>
      <c r="L17" s="5"/>
      <c r="M17" s="1"/>
      <c r="N17" s="1"/>
      <c r="P17" s="8"/>
      <c r="Q17" s="10"/>
      <c r="S17" s="5"/>
      <c r="V17" s="8"/>
      <c r="W17" s="10"/>
      <c r="X17" s="8"/>
      <c r="Y17" s="10"/>
      <c r="AA17" s="1"/>
      <c r="AD17" s="8"/>
      <c r="AE17" s="10"/>
      <c r="AF17" s="8"/>
      <c r="AG17" s="10"/>
    </row>
    <row r="18" spans="1:33" ht="12.75">
      <c r="A18" s="27" t="s">
        <v>69</v>
      </c>
      <c r="F18" s="26" t="s">
        <v>43</v>
      </c>
      <c r="J18" s="6"/>
      <c r="K18" s="10"/>
      <c r="L18" s="5"/>
      <c r="M18" s="1"/>
      <c r="N18" s="1"/>
      <c r="P18" s="8"/>
      <c r="Q18" s="10"/>
      <c r="S18" s="5"/>
      <c r="V18" s="8"/>
      <c r="W18" s="10"/>
      <c r="X18" s="8"/>
      <c r="Y18" s="10"/>
      <c r="AA18" s="1"/>
      <c r="AD18" s="8"/>
      <c r="AE18" s="10"/>
      <c r="AF18" s="8"/>
      <c r="AG18" s="10"/>
    </row>
    <row r="19" spans="1:33" ht="12.75">
      <c r="A19" s="27" t="s">
        <v>70</v>
      </c>
      <c r="F19" s="26" t="s">
        <v>42</v>
      </c>
      <c r="J19" s="6"/>
      <c r="K19" s="10"/>
      <c r="L19" s="5"/>
      <c r="M19" s="1"/>
      <c r="N19" s="1"/>
      <c r="P19" s="8"/>
      <c r="Q19" s="10"/>
      <c r="S19" s="5"/>
      <c r="V19" s="8"/>
      <c r="W19" s="10"/>
      <c r="X19" s="8"/>
      <c r="Y19" s="10"/>
      <c r="AA19" s="1"/>
      <c r="AD19" s="8"/>
      <c r="AE19" s="10"/>
      <c r="AF19" s="8"/>
      <c r="AG19" s="10"/>
    </row>
    <row r="20" spans="1:33" ht="12.75">
      <c r="A20" s="27"/>
      <c r="F20" s="26"/>
      <c r="J20" s="6"/>
      <c r="K20" s="10"/>
      <c r="L20" s="5"/>
      <c r="M20" s="1"/>
      <c r="N20" s="1"/>
      <c r="P20" s="8"/>
      <c r="Q20" s="10"/>
      <c r="S20" s="5"/>
      <c r="V20" s="8"/>
      <c r="W20" s="10"/>
      <c r="X20" s="8"/>
      <c r="Y20" s="10"/>
      <c r="AA20" s="1"/>
      <c r="AD20" s="8"/>
      <c r="AE20" s="10"/>
      <c r="AF20" s="8"/>
      <c r="AG20" s="10"/>
    </row>
    <row r="21" spans="1:33" ht="12.75">
      <c r="A21" s="27"/>
      <c r="F21" s="26"/>
      <c r="J21" s="6"/>
      <c r="K21" s="10"/>
      <c r="L21" s="5"/>
      <c r="M21" s="1"/>
      <c r="N21" s="1"/>
      <c r="P21" s="8"/>
      <c r="Q21" s="10"/>
      <c r="S21" s="5"/>
      <c r="V21" s="8"/>
      <c r="W21" s="10"/>
      <c r="X21" s="8"/>
      <c r="Y21" s="10"/>
      <c r="AA21" s="1"/>
      <c r="AD21" s="8"/>
      <c r="AE21" s="10"/>
      <c r="AF21" s="8"/>
      <c r="AG21" s="10"/>
    </row>
    <row r="22" spans="1:33" ht="12.75">
      <c r="A22" s="27"/>
      <c r="F22" s="26"/>
      <c r="J22" s="6"/>
      <c r="K22" s="10"/>
      <c r="L22" s="5"/>
      <c r="M22" s="1"/>
      <c r="N22" s="1"/>
      <c r="P22" s="8"/>
      <c r="Q22" s="10"/>
      <c r="S22" s="5"/>
      <c r="V22" s="8"/>
      <c r="W22" s="10"/>
      <c r="X22" s="8"/>
      <c r="Y22" s="10"/>
      <c r="AA22" s="1"/>
      <c r="AD22" s="8"/>
      <c r="AE22" s="10"/>
      <c r="AF22" s="8"/>
      <c r="AG22" s="10"/>
    </row>
    <row r="23" spans="10:33" ht="12.75">
      <c r="J23" s="6"/>
      <c r="K23" s="10"/>
      <c r="L23" s="5"/>
      <c r="M23" s="1"/>
      <c r="N23" s="1"/>
      <c r="P23" s="8"/>
      <c r="Q23" s="10"/>
      <c r="S23" s="5"/>
      <c r="V23" s="8"/>
      <c r="W23" s="10"/>
      <c r="X23" s="8"/>
      <c r="Y23" s="10"/>
      <c r="AA23" s="1"/>
      <c r="AD23" s="8"/>
      <c r="AE23" s="10"/>
      <c r="AF23" s="8"/>
      <c r="AG23" s="10"/>
    </row>
    <row r="24" spans="10:33" ht="12.75">
      <c r="J24" s="6"/>
      <c r="K24" s="10"/>
      <c r="L24" s="5"/>
      <c r="M24" s="1"/>
      <c r="N24" s="1"/>
      <c r="P24" s="8"/>
      <c r="Q24" s="10"/>
      <c r="S24" s="5"/>
      <c r="V24" s="8"/>
      <c r="W24" s="10"/>
      <c r="X24" s="8"/>
      <c r="Y24" s="10"/>
      <c r="AA24" s="1"/>
      <c r="AD24" s="8"/>
      <c r="AE24" s="10"/>
      <c r="AF24" s="8"/>
      <c r="AG24" s="10"/>
    </row>
    <row r="25" spans="10:33" ht="12.75"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0:33" ht="12.75"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  <row r="27" spans="10:33" ht="12.75">
      <c r="J27" s="6"/>
      <c r="K27" s="10"/>
      <c r="L27" s="5"/>
      <c r="M27" s="1"/>
      <c r="N27" s="1"/>
      <c r="P27" s="8"/>
      <c r="Q27" s="10"/>
      <c r="S27" s="5"/>
      <c r="V27" s="8"/>
      <c r="W27" s="10"/>
      <c r="X27" s="8"/>
      <c r="Y27" s="10"/>
      <c r="AA27" s="1"/>
      <c r="AD27" s="8"/>
      <c r="AE27" s="10"/>
      <c r="AF27" s="8"/>
      <c r="AG27" s="10"/>
    </row>
    <row r="28" spans="10:33" ht="12.75">
      <c r="J28" s="6"/>
      <c r="K28" s="10"/>
      <c r="L28" s="5"/>
      <c r="M28" s="1"/>
      <c r="N28" s="1"/>
      <c r="P28" s="8"/>
      <c r="Q28" s="10"/>
      <c r="S28" s="5"/>
      <c r="V28" s="8"/>
      <c r="W28" s="10"/>
      <c r="X28" s="8"/>
      <c r="Y28" s="10"/>
      <c r="AA28" s="1"/>
      <c r="AD28" s="8"/>
      <c r="AE28" s="10"/>
      <c r="AF28" s="8"/>
      <c r="AG28" s="10"/>
    </row>
    <row r="29" spans="10:33" ht="12.75">
      <c r="J29" s="6"/>
      <c r="K29" s="10"/>
      <c r="L29" s="5"/>
      <c r="M29" s="1"/>
      <c r="N29" s="1"/>
      <c r="P29" s="8"/>
      <c r="Q29" s="10"/>
      <c r="S29" s="5"/>
      <c r="V29" s="8"/>
      <c r="W29" s="10"/>
      <c r="X29" s="8"/>
      <c r="Y29" s="10"/>
      <c r="AA29" s="1"/>
      <c r="AD29" s="8"/>
      <c r="AE29" s="10"/>
      <c r="AF29" s="8"/>
      <c r="AG29" s="10"/>
    </row>
    <row r="30" spans="10:33" ht="12.75">
      <c r="J30" s="6"/>
      <c r="K30" s="10"/>
      <c r="L30" s="5"/>
      <c r="M30" s="1"/>
      <c r="N30" s="1"/>
      <c r="P30" s="8"/>
      <c r="Q30" s="10"/>
      <c r="S30" s="5"/>
      <c r="V30" s="8"/>
      <c r="W30" s="10"/>
      <c r="X30" s="8"/>
      <c r="Y30" s="10"/>
      <c r="AA30" s="1"/>
      <c r="AD30" s="8"/>
      <c r="AE30" s="10"/>
      <c r="AF30" s="8"/>
      <c r="AG30" s="10"/>
    </row>
    <row r="31" spans="10:33" ht="12.75">
      <c r="J31" s="6"/>
      <c r="K31" s="10"/>
      <c r="L31" s="5"/>
      <c r="M31" s="1"/>
      <c r="N31" s="1"/>
      <c r="P31" s="8"/>
      <c r="Q31" s="10"/>
      <c r="S31" s="5"/>
      <c r="V31" s="8"/>
      <c r="W31" s="10"/>
      <c r="X31" s="8"/>
      <c r="Y31" s="10"/>
      <c r="AA31" s="1"/>
      <c r="AD31" s="8"/>
      <c r="AE31" s="10"/>
      <c r="AF31" s="8"/>
      <c r="AG31" s="10"/>
    </row>
  </sheetData>
  <sheetProtection/>
  <mergeCells count="16">
    <mergeCell ref="F3:F4"/>
    <mergeCell ref="A3:A4"/>
    <mergeCell ref="B3:B4"/>
    <mergeCell ref="C3:C4"/>
    <mergeCell ref="D3:D4"/>
    <mergeCell ref="E3:E4"/>
    <mergeCell ref="U3:U4"/>
    <mergeCell ref="M3:M4"/>
    <mergeCell ref="N3:S3"/>
    <mergeCell ref="T3:T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6.25390625" style="0" customWidth="1"/>
    <col min="4" max="4" width="51.375" style="0" customWidth="1"/>
    <col min="5" max="5" width="20.00390625" style="0" customWidth="1"/>
    <col min="6" max="6" width="15.875" style="0" customWidth="1"/>
    <col min="8" max="8" width="10.625" style="0" customWidth="1"/>
    <col min="10" max="10" width="19.625" style="0" customWidth="1"/>
  </cols>
  <sheetData>
    <row r="1" spans="1:33" s="5" customFormat="1" ht="20.25">
      <c r="A1" s="18" t="s">
        <v>76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203" t="s">
        <v>18</v>
      </c>
      <c r="B3" s="186" t="s">
        <v>8</v>
      </c>
      <c r="C3" s="186" t="s">
        <v>2</v>
      </c>
      <c r="D3" s="186" t="s">
        <v>3</v>
      </c>
      <c r="E3" s="186" t="s">
        <v>20</v>
      </c>
      <c r="F3" s="186" t="s">
        <v>4</v>
      </c>
      <c r="G3" s="188" t="s">
        <v>59</v>
      </c>
      <c r="H3" s="196" t="s">
        <v>60</v>
      </c>
      <c r="I3" s="196"/>
      <c r="J3" s="201" t="s">
        <v>48</v>
      </c>
    </row>
    <row r="4" spans="1:10" s="7" customFormat="1" ht="12" thickBot="1">
      <c r="A4" s="204"/>
      <c r="B4" s="187"/>
      <c r="C4" s="187"/>
      <c r="D4" s="187"/>
      <c r="E4" s="187"/>
      <c r="F4" s="187"/>
      <c r="G4" s="189"/>
      <c r="H4" s="15" t="s">
        <v>61</v>
      </c>
      <c r="I4" s="15" t="s">
        <v>62</v>
      </c>
      <c r="J4" s="202"/>
    </row>
    <row r="5" spans="1:10" s="41" customFormat="1" ht="12.75">
      <c r="A5" s="44"/>
      <c r="B5" s="132"/>
      <c r="C5" s="132"/>
      <c r="D5" s="42" t="s">
        <v>502</v>
      </c>
      <c r="E5" s="132"/>
      <c r="F5" s="132"/>
      <c r="G5" s="46"/>
      <c r="H5" s="132"/>
      <c r="I5" s="132"/>
      <c r="J5" s="43"/>
    </row>
    <row r="6" spans="1:10" s="41" customFormat="1" ht="12.75">
      <c r="A6" s="44">
        <v>12</v>
      </c>
      <c r="B6" s="132">
        <v>1</v>
      </c>
      <c r="C6" s="88">
        <v>90</v>
      </c>
      <c r="D6" s="88" t="s">
        <v>501</v>
      </c>
      <c r="E6" s="96" t="s">
        <v>503</v>
      </c>
      <c r="F6" s="140" t="s">
        <v>78</v>
      </c>
      <c r="G6" s="46">
        <v>88.4</v>
      </c>
      <c r="H6" s="132">
        <v>150</v>
      </c>
      <c r="I6" s="132">
        <v>18</v>
      </c>
      <c r="J6" s="132" t="s">
        <v>504</v>
      </c>
    </row>
    <row r="7" spans="1:10" s="41" customFormat="1" ht="12.75">
      <c r="A7" s="44"/>
      <c r="B7" s="132"/>
      <c r="C7" s="89"/>
      <c r="D7" s="89"/>
      <c r="E7" s="96"/>
      <c r="F7" s="90"/>
      <c r="G7" s="46"/>
      <c r="H7" s="132"/>
      <c r="I7" s="132"/>
      <c r="J7" s="132"/>
    </row>
    <row r="8" spans="1:10" s="41" customFormat="1" ht="12.75">
      <c r="A8" s="44"/>
      <c r="B8" s="132"/>
      <c r="C8" s="132"/>
      <c r="D8" s="42" t="s">
        <v>500</v>
      </c>
      <c r="E8" s="132"/>
      <c r="F8" s="132"/>
      <c r="G8" s="46"/>
      <c r="H8" s="132"/>
      <c r="I8" s="132"/>
      <c r="J8" s="132"/>
    </row>
    <row r="9" spans="1:10" s="41" customFormat="1" ht="12.75">
      <c r="A9" s="44">
        <v>12</v>
      </c>
      <c r="B9" s="132">
        <v>1</v>
      </c>
      <c r="C9" s="88">
        <v>82.5</v>
      </c>
      <c r="D9" s="88" t="s">
        <v>430</v>
      </c>
      <c r="E9" s="99" t="s">
        <v>498</v>
      </c>
      <c r="F9" s="146" t="s">
        <v>80</v>
      </c>
      <c r="G9" s="46">
        <v>81</v>
      </c>
      <c r="H9" s="132">
        <v>200</v>
      </c>
      <c r="I9" s="132">
        <v>21</v>
      </c>
      <c r="J9" s="132" t="s">
        <v>504</v>
      </c>
    </row>
    <row r="10" spans="1:10" s="41" customFormat="1" ht="13.5" thickBot="1">
      <c r="A10" s="49">
        <v>12</v>
      </c>
      <c r="B10" s="50">
        <v>1</v>
      </c>
      <c r="C10" s="50">
        <v>90</v>
      </c>
      <c r="D10" s="50" t="s">
        <v>505</v>
      </c>
      <c r="E10" s="99" t="s">
        <v>498</v>
      </c>
      <c r="F10" s="140" t="s">
        <v>87</v>
      </c>
      <c r="G10" s="51">
        <v>87.55</v>
      </c>
      <c r="H10" s="50">
        <v>200</v>
      </c>
      <c r="I10" s="50">
        <v>15</v>
      </c>
      <c r="J10" s="52" t="s">
        <v>79</v>
      </c>
    </row>
    <row r="12" spans="1:33" s="5" customFormat="1" ht="12.75">
      <c r="A12" s="27" t="s">
        <v>36</v>
      </c>
      <c r="F12" s="26" t="s">
        <v>50</v>
      </c>
      <c r="J12" s="6"/>
      <c r="K12" s="10"/>
      <c r="M12" s="1"/>
      <c r="N12" s="1"/>
      <c r="P12" s="8"/>
      <c r="Q12" s="10"/>
      <c r="V12" s="8"/>
      <c r="W12" s="10"/>
      <c r="X12" s="8"/>
      <c r="Y12" s="10"/>
      <c r="AA12" s="1"/>
      <c r="AD12" s="8"/>
      <c r="AE12" s="10"/>
      <c r="AF12" s="8"/>
      <c r="AG12" s="10"/>
    </row>
    <row r="13" spans="1:33" s="5" customFormat="1" ht="12.75">
      <c r="A13" s="27" t="s">
        <v>37</v>
      </c>
      <c r="F13" s="26" t="s">
        <v>71</v>
      </c>
      <c r="J13" s="6"/>
      <c r="K13" s="10"/>
      <c r="M13" s="1"/>
      <c r="N13" s="1"/>
      <c r="P13" s="8"/>
      <c r="Q13" s="10"/>
      <c r="V13" s="8"/>
      <c r="W13" s="10"/>
      <c r="X13" s="8"/>
      <c r="Y13" s="10"/>
      <c r="AA13" s="1"/>
      <c r="AD13" s="8"/>
      <c r="AE13" s="10"/>
      <c r="AF13" s="8"/>
      <c r="AG13" s="10"/>
    </row>
    <row r="14" spans="1:33" s="5" customFormat="1" ht="12.75">
      <c r="A14" s="27" t="s">
        <v>38</v>
      </c>
      <c r="F14" s="26" t="s">
        <v>68</v>
      </c>
      <c r="J14" s="6"/>
      <c r="K14" s="10"/>
      <c r="M14" s="1"/>
      <c r="N14" s="1"/>
      <c r="P14" s="8"/>
      <c r="Q14" s="10"/>
      <c r="V14" s="8"/>
      <c r="W14" s="10"/>
      <c r="X14" s="8"/>
      <c r="Y14" s="10"/>
      <c r="AA14" s="1"/>
      <c r="AD14" s="8"/>
      <c r="AE14" s="10"/>
      <c r="AF14" s="8"/>
      <c r="AG14" s="10"/>
    </row>
    <row r="15" spans="1:33" s="5" customFormat="1" ht="12.75">
      <c r="A15" s="27" t="s">
        <v>40</v>
      </c>
      <c r="F15" s="26" t="s">
        <v>67</v>
      </c>
      <c r="J15" s="6"/>
      <c r="K15" s="10"/>
      <c r="M15" s="1"/>
      <c r="N15" s="1"/>
      <c r="P15" s="8"/>
      <c r="Q15" s="10"/>
      <c r="V15" s="8"/>
      <c r="W15" s="10"/>
      <c r="X15" s="8"/>
      <c r="Y15" s="10"/>
      <c r="AA15" s="1"/>
      <c r="AD15" s="8"/>
      <c r="AE15" s="10"/>
      <c r="AF15" s="8"/>
      <c r="AG15" s="10"/>
    </row>
    <row r="16" spans="1:33" s="5" customFormat="1" ht="12.75">
      <c r="A16" s="27" t="s">
        <v>39</v>
      </c>
      <c r="F16" s="26" t="s">
        <v>41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 ht="12.75">
      <c r="A17" s="27" t="s">
        <v>69</v>
      </c>
      <c r="F17" s="26" t="s">
        <v>43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 ht="12.75">
      <c r="A18" s="27" t="s">
        <v>70</v>
      </c>
      <c r="F18" s="26" t="s">
        <v>42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/>
      <c r="F19" s="26"/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/>
      <c r="F20" s="26"/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/>
      <c r="F21" s="26"/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0:33" s="5" customFormat="1" ht="12.75"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0:33" s="5" customFormat="1" ht="12.75"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0:33" s="5" customFormat="1" ht="12.75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0:33" s="5" customFormat="1" ht="12.75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</sheetData>
  <sheetProtection/>
  <mergeCells count="9">
    <mergeCell ref="G3:G4"/>
    <mergeCell ref="H3:I3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8"/>
  <sheetViews>
    <sheetView zoomScalePageLayoutView="0" workbookViewId="0" topLeftCell="A19">
      <selection activeCell="A39" sqref="A39:IV40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00390625" style="5" customWidth="1"/>
    <col min="4" max="4" width="6.875" style="5" customWidth="1"/>
    <col min="5" max="5" width="8.875" style="5" customWidth="1"/>
    <col min="6" max="6" width="6.25390625" style="5" customWidth="1"/>
    <col min="7" max="7" width="22.125" style="5" bestFit="1" customWidth="1"/>
    <col min="8" max="8" width="24.625" style="5" customWidth="1"/>
    <col min="9" max="9" width="24.00390625" style="5" customWidth="1"/>
    <col min="10" max="10" width="12.625" style="5" bestFit="1" customWidth="1"/>
    <col min="11" max="11" width="13.25390625" style="5" bestFit="1" customWidth="1"/>
    <col min="12" max="12" width="18.75390625" style="5" customWidth="1"/>
    <col min="13" max="13" width="6.625" style="6" bestFit="1" customWidth="1"/>
    <col min="14" max="14" width="7.625" style="10" bestFit="1" customWidth="1"/>
    <col min="15" max="17" width="6.00390625" style="5" bestFit="1" customWidth="1"/>
    <col min="18" max="18" width="4.00390625" style="5" bestFit="1" customWidth="1"/>
    <col min="19" max="19" width="6.625" style="5" bestFit="1" customWidth="1"/>
    <col min="20" max="20" width="9.625" style="10" bestFit="1" customWidth="1"/>
    <col min="21" max="21" width="7.625" style="5" customWidth="1"/>
    <col min="22" max="22" width="20.625" style="5" customWidth="1"/>
    <col min="23" max="16384" width="9.125" style="5" customWidth="1"/>
  </cols>
  <sheetData>
    <row r="1" spans="1:34" ht="20.25">
      <c r="A1" s="18" t="s">
        <v>76</v>
      </c>
      <c r="D1" s="18"/>
      <c r="E1" s="2"/>
      <c r="F1" s="2"/>
      <c r="G1" s="104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4:20" s="19" customFormat="1" ht="21" thickBot="1">
      <c r="D2" s="13"/>
      <c r="G2" s="20"/>
      <c r="H2" s="2"/>
      <c r="I2" s="20"/>
      <c r="J2" s="2"/>
      <c r="K2" s="20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184" t="s">
        <v>18</v>
      </c>
      <c r="B3" s="186" t="s">
        <v>8</v>
      </c>
      <c r="C3" s="192" t="s">
        <v>345</v>
      </c>
      <c r="D3" s="186" t="s">
        <v>25</v>
      </c>
      <c r="E3" s="186" t="s">
        <v>26</v>
      </c>
      <c r="F3" s="186" t="s">
        <v>2</v>
      </c>
      <c r="G3" s="186" t="s">
        <v>3</v>
      </c>
      <c r="H3" s="186" t="s">
        <v>20</v>
      </c>
      <c r="I3" s="186" t="s">
        <v>10</v>
      </c>
      <c r="J3" s="186" t="s">
        <v>11</v>
      </c>
      <c r="K3" s="186" t="s">
        <v>7</v>
      </c>
      <c r="L3" s="186" t="s">
        <v>4</v>
      </c>
      <c r="M3" s="188" t="s">
        <v>1</v>
      </c>
      <c r="N3" s="190" t="s">
        <v>0</v>
      </c>
      <c r="O3" s="196" t="s">
        <v>55</v>
      </c>
      <c r="P3" s="196"/>
      <c r="Q3" s="196"/>
      <c r="R3" s="196"/>
      <c r="S3" s="196"/>
      <c r="T3" s="196"/>
      <c r="U3" s="199" t="s">
        <v>9</v>
      </c>
      <c r="V3" s="194" t="s">
        <v>48</v>
      </c>
    </row>
    <row r="4" spans="1:22" s="7" customFormat="1" ht="13.5" customHeight="1" thickBot="1">
      <c r="A4" s="185"/>
      <c r="B4" s="187"/>
      <c r="C4" s="193"/>
      <c r="D4" s="187"/>
      <c r="E4" s="187"/>
      <c r="F4" s="187"/>
      <c r="G4" s="187"/>
      <c r="H4" s="187"/>
      <c r="I4" s="187"/>
      <c r="J4" s="187"/>
      <c r="K4" s="187"/>
      <c r="L4" s="187"/>
      <c r="M4" s="189"/>
      <c r="N4" s="191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200"/>
      <c r="V4" s="195"/>
    </row>
    <row r="5" spans="1:22" s="41" customFormat="1" ht="12.75">
      <c r="A5" s="60"/>
      <c r="B5" s="61"/>
      <c r="C5" s="61"/>
      <c r="D5" s="61"/>
      <c r="E5" s="61"/>
      <c r="F5" s="61"/>
      <c r="G5" s="61"/>
      <c r="H5" s="39" t="s">
        <v>45</v>
      </c>
      <c r="I5" s="61"/>
      <c r="J5" s="61"/>
      <c r="K5" s="74"/>
      <c r="L5" s="61"/>
      <c r="M5" s="62"/>
      <c r="N5" s="75"/>
      <c r="O5" s="61"/>
      <c r="P5" s="61"/>
      <c r="Q5" s="61"/>
      <c r="R5" s="61"/>
      <c r="S5" s="61"/>
      <c r="T5" s="75"/>
      <c r="U5" s="61"/>
      <c r="V5" s="40"/>
    </row>
    <row r="6" spans="1:22" s="41" customFormat="1" ht="14.25">
      <c r="A6" s="44">
        <v>12</v>
      </c>
      <c r="B6" s="132">
        <v>1</v>
      </c>
      <c r="C6" s="132"/>
      <c r="D6" s="132" t="s">
        <v>46</v>
      </c>
      <c r="E6" s="132" t="s">
        <v>32</v>
      </c>
      <c r="F6" s="67">
        <v>67.5</v>
      </c>
      <c r="G6" s="67" t="s">
        <v>428</v>
      </c>
      <c r="H6" s="88" t="s">
        <v>77</v>
      </c>
      <c r="I6" s="150" t="s">
        <v>429</v>
      </c>
      <c r="J6" s="132" t="s">
        <v>19</v>
      </c>
      <c r="K6" s="67" t="s">
        <v>497</v>
      </c>
      <c r="L6" s="99" t="s">
        <v>82</v>
      </c>
      <c r="M6" s="46">
        <v>65</v>
      </c>
      <c r="N6" s="64"/>
      <c r="O6" s="76">
        <v>107.5</v>
      </c>
      <c r="P6" s="132">
        <v>107.5</v>
      </c>
      <c r="Q6" s="132">
        <v>122.5</v>
      </c>
      <c r="R6" s="132"/>
      <c r="S6" s="42">
        <v>122.5</v>
      </c>
      <c r="T6" s="64">
        <f>S6*N6</f>
        <v>0</v>
      </c>
      <c r="U6" s="132"/>
      <c r="V6" s="132" t="s">
        <v>390</v>
      </c>
    </row>
    <row r="7" spans="1:22" s="41" customFormat="1" ht="12.75">
      <c r="A7" s="44">
        <v>12</v>
      </c>
      <c r="B7" s="132">
        <v>1</v>
      </c>
      <c r="C7" s="132"/>
      <c r="D7" s="132" t="s">
        <v>46</v>
      </c>
      <c r="E7" s="132" t="s">
        <v>32</v>
      </c>
      <c r="F7" s="88">
        <v>75</v>
      </c>
      <c r="G7" s="89" t="s">
        <v>427</v>
      </c>
      <c r="H7" s="88" t="s">
        <v>77</v>
      </c>
      <c r="I7" s="132" t="s">
        <v>24</v>
      </c>
      <c r="J7" s="132" t="s">
        <v>19</v>
      </c>
      <c r="K7" s="140"/>
      <c r="L7" s="99" t="s">
        <v>82</v>
      </c>
      <c r="M7" s="46">
        <v>69.5</v>
      </c>
      <c r="N7" s="64"/>
      <c r="O7" s="76">
        <v>85</v>
      </c>
      <c r="P7" s="132">
        <v>90</v>
      </c>
      <c r="Q7" s="132">
        <v>100</v>
      </c>
      <c r="R7" s="132"/>
      <c r="S7" s="42">
        <v>100</v>
      </c>
      <c r="T7" s="64">
        <f>S7*N7</f>
        <v>0</v>
      </c>
      <c r="U7" s="132"/>
      <c r="V7" s="89" t="s">
        <v>278</v>
      </c>
    </row>
    <row r="8" spans="1:22" s="41" customFormat="1" ht="12.75">
      <c r="A8" s="44"/>
      <c r="B8" s="45"/>
      <c r="C8" s="132"/>
      <c r="D8" s="45"/>
      <c r="E8" s="45"/>
      <c r="F8" s="45"/>
      <c r="G8" s="45"/>
      <c r="H8" s="42" t="s">
        <v>47</v>
      </c>
      <c r="I8" s="45"/>
      <c r="J8" s="45"/>
      <c r="K8" s="63"/>
      <c r="L8" s="45"/>
      <c r="M8" s="46"/>
      <c r="N8" s="64"/>
      <c r="O8" s="45"/>
      <c r="P8" s="45"/>
      <c r="Q8" s="45"/>
      <c r="R8" s="45"/>
      <c r="S8" s="42"/>
      <c r="T8" s="64"/>
      <c r="U8" s="45"/>
      <c r="V8" s="43"/>
    </row>
    <row r="9" spans="1:22" s="41" customFormat="1" ht="12.75">
      <c r="A9" s="44">
        <v>12</v>
      </c>
      <c r="B9" s="132">
        <v>1</v>
      </c>
      <c r="C9" s="132"/>
      <c r="D9" s="132" t="s">
        <v>28</v>
      </c>
      <c r="E9" s="132" t="s">
        <v>32</v>
      </c>
      <c r="F9" s="88">
        <v>56</v>
      </c>
      <c r="G9" s="67" t="s">
        <v>189</v>
      </c>
      <c r="H9" s="99" t="s">
        <v>156</v>
      </c>
      <c r="I9" s="132" t="s">
        <v>24</v>
      </c>
      <c r="J9" s="132" t="s">
        <v>19</v>
      </c>
      <c r="K9" s="67" t="s">
        <v>190</v>
      </c>
      <c r="L9" s="99" t="s">
        <v>82</v>
      </c>
      <c r="M9" s="46">
        <v>55.9</v>
      </c>
      <c r="N9" s="64"/>
      <c r="O9" s="132">
        <v>107.5</v>
      </c>
      <c r="P9" s="76">
        <v>125</v>
      </c>
      <c r="Q9" s="76">
        <v>125</v>
      </c>
      <c r="R9" s="132"/>
      <c r="S9" s="42">
        <v>107.5</v>
      </c>
      <c r="T9" s="64">
        <f aca="true" t="shared" si="0" ref="T9:T38">S9*N9</f>
        <v>0</v>
      </c>
      <c r="U9" s="132"/>
      <c r="V9" s="89" t="s">
        <v>79</v>
      </c>
    </row>
    <row r="10" spans="1:22" s="41" customFormat="1" ht="12.75">
      <c r="A10" s="44">
        <v>12</v>
      </c>
      <c r="B10" s="170">
        <v>1</v>
      </c>
      <c r="C10" s="170"/>
      <c r="D10" s="170" t="s">
        <v>28</v>
      </c>
      <c r="E10" s="170" t="s">
        <v>32</v>
      </c>
      <c r="F10" s="170">
        <v>67.5</v>
      </c>
      <c r="G10" s="89" t="s">
        <v>242</v>
      </c>
      <c r="H10" s="88" t="s">
        <v>241</v>
      </c>
      <c r="I10" s="170" t="s">
        <v>24</v>
      </c>
      <c r="J10" s="170" t="s">
        <v>19</v>
      </c>
      <c r="K10" s="140" t="s">
        <v>243</v>
      </c>
      <c r="L10" s="140" t="s">
        <v>80</v>
      </c>
      <c r="M10" s="46">
        <v>65.6</v>
      </c>
      <c r="N10" s="64"/>
      <c r="O10" s="170">
        <v>120</v>
      </c>
      <c r="P10" s="170">
        <v>130</v>
      </c>
      <c r="Q10" s="170">
        <v>140</v>
      </c>
      <c r="R10" s="170">
        <v>150</v>
      </c>
      <c r="S10" s="42">
        <v>150</v>
      </c>
      <c r="T10" s="64">
        <v>0</v>
      </c>
      <c r="U10" s="170"/>
      <c r="V10" s="89" t="s">
        <v>244</v>
      </c>
    </row>
    <row r="11" spans="1:22" s="41" customFormat="1" ht="12.75">
      <c r="A11" s="44">
        <v>12</v>
      </c>
      <c r="B11" s="132">
        <v>1</v>
      </c>
      <c r="C11" s="132"/>
      <c r="D11" s="132" t="s">
        <v>28</v>
      </c>
      <c r="E11" s="132" t="s">
        <v>32</v>
      </c>
      <c r="F11" s="88">
        <v>75</v>
      </c>
      <c r="G11" s="89" t="s">
        <v>210</v>
      </c>
      <c r="H11" s="88" t="s">
        <v>212</v>
      </c>
      <c r="I11" s="132" t="s">
        <v>24</v>
      </c>
      <c r="J11" s="132" t="s">
        <v>19</v>
      </c>
      <c r="K11" s="140" t="s">
        <v>211</v>
      </c>
      <c r="L11" s="140" t="s">
        <v>143</v>
      </c>
      <c r="M11" s="46">
        <v>70.5</v>
      </c>
      <c r="N11" s="64"/>
      <c r="O11" s="132">
        <v>80</v>
      </c>
      <c r="P11" s="132">
        <v>90</v>
      </c>
      <c r="Q11" s="76">
        <v>95</v>
      </c>
      <c r="R11" s="132"/>
      <c r="S11" s="42">
        <v>90</v>
      </c>
      <c r="T11" s="64">
        <f t="shared" si="0"/>
        <v>0</v>
      </c>
      <c r="U11" s="132"/>
      <c r="V11" s="89" t="s">
        <v>79</v>
      </c>
    </row>
    <row r="12" spans="1:22" s="41" customFormat="1" ht="12.75">
      <c r="A12" s="44">
        <v>12</v>
      </c>
      <c r="B12" s="132">
        <v>1</v>
      </c>
      <c r="C12" s="132"/>
      <c r="D12" s="132" t="s">
        <v>28</v>
      </c>
      <c r="E12" s="132" t="s">
        <v>32</v>
      </c>
      <c r="F12" s="88">
        <v>60</v>
      </c>
      <c r="G12" s="88" t="s">
        <v>124</v>
      </c>
      <c r="H12" s="132" t="s">
        <v>506</v>
      </c>
      <c r="I12" s="132" t="s">
        <v>24</v>
      </c>
      <c r="J12" s="132" t="s">
        <v>19</v>
      </c>
      <c r="K12" s="95">
        <v>35544</v>
      </c>
      <c r="L12" s="89" t="s">
        <v>112</v>
      </c>
      <c r="M12" s="46">
        <v>60</v>
      </c>
      <c r="N12" s="64"/>
      <c r="O12" s="132">
        <v>125</v>
      </c>
      <c r="P12" s="76">
        <v>130</v>
      </c>
      <c r="Q12" s="76">
        <v>130</v>
      </c>
      <c r="R12" s="132"/>
      <c r="S12" s="42">
        <v>125</v>
      </c>
      <c r="T12" s="64">
        <f t="shared" si="0"/>
        <v>0</v>
      </c>
      <c r="U12" s="132"/>
      <c r="V12" s="100" t="s">
        <v>125</v>
      </c>
    </row>
    <row r="13" spans="1:22" s="41" customFormat="1" ht="12.75">
      <c r="A13" s="44"/>
      <c r="B13" s="45"/>
      <c r="C13" s="132"/>
      <c r="D13" s="45"/>
      <c r="E13" s="45"/>
      <c r="F13" s="45"/>
      <c r="G13" s="45"/>
      <c r="H13" s="42" t="s">
        <v>49</v>
      </c>
      <c r="I13" s="45"/>
      <c r="J13" s="45"/>
      <c r="K13" s="63"/>
      <c r="L13" s="45"/>
      <c r="M13" s="46"/>
      <c r="N13" s="64"/>
      <c r="O13" s="45"/>
      <c r="P13" s="45"/>
      <c r="Q13" s="45"/>
      <c r="R13" s="45"/>
      <c r="S13" s="42"/>
      <c r="T13" s="64"/>
      <c r="U13" s="45"/>
      <c r="V13" s="43"/>
    </row>
    <row r="14" spans="1:22" s="41" customFormat="1" ht="12.75">
      <c r="A14" s="44">
        <v>12</v>
      </c>
      <c r="B14" s="132">
        <v>1</v>
      </c>
      <c r="C14" s="132"/>
      <c r="D14" s="132" t="s">
        <v>28</v>
      </c>
      <c r="E14" s="132" t="s">
        <v>32</v>
      </c>
      <c r="F14" s="67">
        <v>44</v>
      </c>
      <c r="G14" s="67" t="s">
        <v>391</v>
      </c>
      <c r="H14" s="99" t="s">
        <v>498</v>
      </c>
      <c r="I14" s="132" t="s">
        <v>24</v>
      </c>
      <c r="J14" s="132" t="s">
        <v>19</v>
      </c>
      <c r="K14" s="98">
        <v>39631</v>
      </c>
      <c r="L14" s="99" t="s">
        <v>155</v>
      </c>
      <c r="M14" s="46">
        <v>33</v>
      </c>
      <c r="N14" s="64"/>
      <c r="O14" s="132">
        <v>65</v>
      </c>
      <c r="P14" s="132">
        <v>75</v>
      </c>
      <c r="Q14" s="132">
        <v>82.5</v>
      </c>
      <c r="R14" s="132"/>
      <c r="S14" s="42">
        <v>82.5</v>
      </c>
      <c r="T14" s="64">
        <f t="shared" si="0"/>
        <v>0</v>
      </c>
      <c r="U14" s="132"/>
      <c r="V14" s="132" t="s">
        <v>409</v>
      </c>
    </row>
    <row r="15" spans="1:22" s="41" customFormat="1" ht="12.75">
      <c r="A15" s="44">
        <v>12</v>
      </c>
      <c r="B15" s="132">
        <v>1</v>
      </c>
      <c r="C15" s="132"/>
      <c r="D15" s="132" t="s">
        <v>28</v>
      </c>
      <c r="E15" s="132" t="s">
        <v>32</v>
      </c>
      <c r="F15" s="67">
        <v>60</v>
      </c>
      <c r="G15" s="67" t="s">
        <v>392</v>
      </c>
      <c r="H15" s="99" t="s">
        <v>416</v>
      </c>
      <c r="I15" s="99" t="s">
        <v>30</v>
      </c>
      <c r="J15" s="132" t="s">
        <v>19</v>
      </c>
      <c r="K15" s="67" t="s">
        <v>403</v>
      </c>
      <c r="L15" s="99" t="s">
        <v>404</v>
      </c>
      <c r="M15" s="46">
        <v>54.6</v>
      </c>
      <c r="N15" s="64"/>
      <c r="O15" s="132">
        <v>75</v>
      </c>
      <c r="P15" s="132">
        <v>82.5</v>
      </c>
      <c r="Q15" s="132">
        <v>87.5</v>
      </c>
      <c r="R15" s="132"/>
      <c r="S15" s="42">
        <v>87.5</v>
      </c>
      <c r="T15" s="64">
        <f t="shared" si="0"/>
        <v>0</v>
      </c>
      <c r="U15" s="132"/>
      <c r="V15" s="132" t="s">
        <v>410</v>
      </c>
    </row>
    <row r="16" spans="1:22" s="41" customFormat="1" ht="12.75">
      <c r="A16" s="44">
        <v>5</v>
      </c>
      <c r="B16" s="132">
        <v>2</v>
      </c>
      <c r="C16" s="132"/>
      <c r="D16" s="132" t="s">
        <v>28</v>
      </c>
      <c r="E16" s="132" t="s">
        <v>32</v>
      </c>
      <c r="F16" s="89">
        <v>75</v>
      </c>
      <c r="G16" s="89" t="s">
        <v>393</v>
      </c>
      <c r="H16" s="90" t="s">
        <v>33</v>
      </c>
      <c r="I16" s="140" t="s">
        <v>402</v>
      </c>
      <c r="J16" s="132" t="s">
        <v>19</v>
      </c>
      <c r="K16" s="140" t="s">
        <v>405</v>
      </c>
      <c r="L16" s="140" t="s">
        <v>227</v>
      </c>
      <c r="M16" s="46">
        <v>74.4</v>
      </c>
      <c r="N16" s="64"/>
      <c r="O16" s="132">
        <v>170</v>
      </c>
      <c r="P16" s="132">
        <v>180</v>
      </c>
      <c r="Q16" s="132">
        <v>185</v>
      </c>
      <c r="R16" s="132"/>
      <c r="S16" s="42">
        <v>185</v>
      </c>
      <c r="T16" s="64">
        <f t="shared" si="0"/>
        <v>0</v>
      </c>
      <c r="U16" s="132"/>
      <c r="V16" s="89" t="s">
        <v>411</v>
      </c>
    </row>
    <row r="17" spans="1:22" s="41" customFormat="1" ht="12.75">
      <c r="A17" s="44">
        <v>12</v>
      </c>
      <c r="B17" s="132">
        <v>1</v>
      </c>
      <c r="C17" s="132"/>
      <c r="D17" s="132" t="s">
        <v>28</v>
      </c>
      <c r="E17" s="132" t="s">
        <v>32</v>
      </c>
      <c r="F17" s="89">
        <v>75</v>
      </c>
      <c r="G17" s="89" t="s">
        <v>107</v>
      </c>
      <c r="H17" s="90" t="s">
        <v>255</v>
      </c>
      <c r="I17" s="132" t="s">
        <v>34</v>
      </c>
      <c r="J17" s="132" t="s">
        <v>19</v>
      </c>
      <c r="K17" s="140" t="s">
        <v>108</v>
      </c>
      <c r="L17" s="140" t="s">
        <v>406</v>
      </c>
      <c r="M17" s="46">
        <v>73.6</v>
      </c>
      <c r="N17" s="64"/>
      <c r="O17" s="132">
        <v>110</v>
      </c>
      <c r="P17" s="132">
        <v>120</v>
      </c>
      <c r="Q17" s="132">
        <v>125</v>
      </c>
      <c r="R17" s="132"/>
      <c r="S17" s="42">
        <v>125</v>
      </c>
      <c r="T17" s="64" t="e">
        <f>#REF!*#REF!</f>
        <v>#REF!</v>
      </c>
      <c r="U17" s="132"/>
      <c r="V17" s="89" t="s">
        <v>412</v>
      </c>
    </row>
    <row r="18" spans="1:22" s="41" customFormat="1" ht="12.75">
      <c r="A18" s="44">
        <v>12</v>
      </c>
      <c r="B18" s="132">
        <v>1</v>
      </c>
      <c r="C18" s="132"/>
      <c r="D18" s="132" t="s">
        <v>28</v>
      </c>
      <c r="E18" s="132" t="s">
        <v>32</v>
      </c>
      <c r="F18" s="89">
        <v>75</v>
      </c>
      <c r="G18" s="88" t="s">
        <v>507</v>
      </c>
      <c r="H18" s="96" t="s">
        <v>152</v>
      </c>
      <c r="I18" s="99" t="s">
        <v>24</v>
      </c>
      <c r="J18" s="132" t="s">
        <v>19</v>
      </c>
      <c r="K18" s="140">
        <v>35619</v>
      </c>
      <c r="L18" s="89" t="s">
        <v>112</v>
      </c>
      <c r="M18" s="46">
        <v>74.1</v>
      </c>
      <c r="N18" s="64"/>
      <c r="O18" s="132">
        <v>205</v>
      </c>
      <c r="P18" s="132">
        <v>215</v>
      </c>
      <c r="Q18" s="132">
        <v>222.5</v>
      </c>
      <c r="R18" s="132"/>
      <c r="S18" s="42">
        <v>222.5</v>
      </c>
      <c r="T18" s="64">
        <f>S20*N20</f>
        <v>0</v>
      </c>
      <c r="U18" s="124"/>
      <c r="V18" s="89" t="s">
        <v>508</v>
      </c>
    </row>
    <row r="19" spans="1:22" s="41" customFormat="1" ht="12.75">
      <c r="A19" s="44">
        <v>12</v>
      </c>
      <c r="B19" s="132">
        <v>1</v>
      </c>
      <c r="C19" s="132"/>
      <c r="D19" s="132" t="s">
        <v>28</v>
      </c>
      <c r="E19" s="132" t="s">
        <v>32</v>
      </c>
      <c r="F19" s="89">
        <v>82.5</v>
      </c>
      <c r="G19" s="89" t="s">
        <v>394</v>
      </c>
      <c r="H19" s="90" t="s">
        <v>399</v>
      </c>
      <c r="I19" s="132" t="s">
        <v>24</v>
      </c>
      <c r="J19" s="132" t="s">
        <v>19</v>
      </c>
      <c r="K19" s="140">
        <v>35803</v>
      </c>
      <c r="L19" s="140" t="s">
        <v>227</v>
      </c>
      <c r="M19" s="46">
        <v>81.5</v>
      </c>
      <c r="N19" s="64"/>
      <c r="O19" s="132">
        <v>240</v>
      </c>
      <c r="P19" s="132">
        <v>260</v>
      </c>
      <c r="Q19" s="76">
        <v>280</v>
      </c>
      <c r="R19" s="132"/>
      <c r="S19" s="42">
        <v>260</v>
      </c>
      <c r="T19" s="64">
        <f>S20*N20</f>
        <v>0</v>
      </c>
      <c r="U19" s="124"/>
      <c r="V19" s="89" t="s">
        <v>79</v>
      </c>
    </row>
    <row r="20" spans="1:22" s="41" customFormat="1" ht="12.75">
      <c r="A20" s="44">
        <v>12</v>
      </c>
      <c r="B20" s="132">
        <v>1</v>
      </c>
      <c r="C20" s="132"/>
      <c r="D20" s="132" t="s">
        <v>28</v>
      </c>
      <c r="E20" s="132" t="s">
        <v>32</v>
      </c>
      <c r="F20" s="88">
        <v>90</v>
      </c>
      <c r="G20" s="89" t="s">
        <v>118</v>
      </c>
      <c r="H20" s="88" t="s">
        <v>81</v>
      </c>
      <c r="I20" s="132" t="s">
        <v>34</v>
      </c>
      <c r="J20" s="132" t="s">
        <v>19</v>
      </c>
      <c r="K20" s="140">
        <v>32120</v>
      </c>
      <c r="L20" s="89" t="s">
        <v>80</v>
      </c>
      <c r="M20" s="46">
        <v>86.15</v>
      </c>
      <c r="N20" s="64"/>
      <c r="O20" s="132">
        <v>200</v>
      </c>
      <c r="P20" s="132">
        <v>225</v>
      </c>
      <c r="Q20" s="132">
        <v>230</v>
      </c>
      <c r="R20" s="132"/>
      <c r="S20" s="42">
        <v>230</v>
      </c>
      <c r="T20" s="64">
        <f>S21*N21</f>
        <v>0</v>
      </c>
      <c r="U20" s="132"/>
      <c r="V20" s="89" t="s">
        <v>79</v>
      </c>
    </row>
    <row r="21" spans="1:22" s="41" customFormat="1" ht="12.75">
      <c r="A21" s="44">
        <v>12</v>
      </c>
      <c r="B21" s="132">
        <v>1</v>
      </c>
      <c r="C21" s="132"/>
      <c r="D21" s="132" t="s">
        <v>28</v>
      </c>
      <c r="E21" s="132" t="s">
        <v>32</v>
      </c>
      <c r="F21" s="88">
        <v>90</v>
      </c>
      <c r="G21" s="89" t="s">
        <v>395</v>
      </c>
      <c r="H21" s="88" t="s">
        <v>33</v>
      </c>
      <c r="I21" s="88" t="s">
        <v>33</v>
      </c>
      <c r="J21" s="132" t="s">
        <v>19</v>
      </c>
      <c r="K21" s="140" t="s">
        <v>407</v>
      </c>
      <c r="L21" s="89" t="s">
        <v>509</v>
      </c>
      <c r="M21" s="46">
        <v>87</v>
      </c>
      <c r="N21" s="64"/>
      <c r="O21" s="132">
        <v>155</v>
      </c>
      <c r="P21" s="132">
        <v>167.5</v>
      </c>
      <c r="Q21" s="132" t="s">
        <v>510</v>
      </c>
      <c r="R21" s="132"/>
      <c r="S21" s="42"/>
      <c r="T21" s="64">
        <f t="shared" si="0"/>
        <v>0</v>
      </c>
      <c r="U21" s="132"/>
      <c r="V21" s="89" t="s">
        <v>79</v>
      </c>
    </row>
    <row r="22" spans="1:22" s="41" customFormat="1" ht="12.75">
      <c r="A22" s="44">
        <v>12</v>
      </c>
      <c r="B22" s="132">
        <v>1</v>
      </c>
      <c r="C22" s="132"/>
      <c r="D22" s="132" t="s">
        <v>28</v>
      </c>
      <c r="E22" s="132" t="s">
        <v>32</v>
      </c>
      <c r="F22" s="89">
        <v>90</v>
      </c>
      <c r="G22" s="88" t="s">
        <v>440</v>
      </c>
      <c r="H22" s="90" t="s">
        <v>81</v>
      </c>
      <c r="I22" s="132" t="s">
        <v>24</v>
      </c>
      <c r="J22" s="132" t="s">
        <v>19</v>
      </c>
      <c r="K22" s="95">
        <v>32513</v>
      </c>
      <c r="L22" s="146" t="s">
        <v>80</v>
      </c>
      <c r="M22" s="46">
        <v>86.5</v>
      </c>
      <c r="N22" s="64"/>
      <c r="O22" s="132">
        <v>160</v>
      </c>
      <c r="P22" s="132">
        <v>170</v>
      </c>
      <c r="Q22" s="132">
        <v>180</v>
      </c>
      <c r="R22" s="132"/>
      <c r="S22" s="42">
        <v>180</v>
      </c>
      <c r="T22" s="64">
        <f t="shared" si="0"/>
        <v>0</v>
      </c>
      <c r="U22" s="132"/>
      <c r="V22" s="89" t="s">
        <v>496</v>
      </c>
    </row>
    <row r="23" spans="1:22" s="41" customFormat="1" ht="12.75">
      <c r="A23" s="44">
        <v>12</v>
      </c>
      <c r="B23" s="132">
        <v>1</v>
      </c>
      <c r="C23" s="132"/>
      <c r="D23" s="132" t="s">
        <v>28</v>
      </c>
      <c r="E23" s="132" t="s">
        <v>32</v>
      </c>
      <c r="F23" s="88">
        <v>90</v>
      </c>
      <c r="G23" s="89" t="s">
        <v>290</v>
      </c>
      <c r="H23" s="88" t="s">
        <v>293</v>
      </c>
      <c r="I23" s="132" t="s">
        <v>34</v>
      </c>
      <c r="J23" s="132" t="s">
        <v>19</v>
      </c>
      <c r="K23" s="140" t="s">
        <v>291</v>
      </c>
      <c r="L23" s="89" t="s">
        <v>92</v>
      </c>
      <c r="M23" s="46">
        <v>87</v>
      </c>
      <c r="N23" s="64"/>
      <c r="O23" s="132">
        <v>210</v>
      </c>
      <c r="P23" s="132">
        <v>220</v>
      </c>
      <c r="Q23" s="66">
        <v>230</v>
      </c>
      <c r="R23" s="132"/>
      <c r="S23" s="42">
        <v>220</v>
      </c>
      <c r="T23" s="64">
        <f t="shared" si="0"/>
        <v>0</v>
      </c>
      <c r="U23" s="132"/>
      <c r="V23" s="89" t="s">
        <v>292</v>
      </c>
    </row>
    <row r="24" spans="1:22" s="41" customFormat="1" ht="12.75">
      <c r="A24" s="44">
        <v>5</v>
      </c>
      <c r="B24" s="132">
        <v>2</v>
      </c>
      <c r="C24" s="132"/>
      <c r="D24" s="132" t="s">
        <v>28</v>
      </c>
      <c r="E24" s="132" t="s">
        <v>32</v>
      </c>
      <c r="F24" s="88">
        <v>90</v>
      </c>
      <c r="G24" s="89" t="s">
        <v>396</v>
      </c>
      <c r="H24" s="90" t="s">
        <v>81</v>
      </c>
      <c r="I24" s="132" t="s">
        <v>24</v>
      </c>
      <c r="J24" s="132" t="s">
        <v>19</v>
      </c>
      <c r="K24" s="140">
        <v>31886</v>
      </c>
      <c r="L24" s="140" t="s">
        <v>82</v>
      </c>
      <c r="M24" s="46">
        <v>89.74</v>
      </c>
      <c r="N24" s="64"/>
      <c r="O24" s="132">
        <v>215</v>
      </c>
      <c r="P24" s="132">
        <v>225</v>
      </c>
      <c r="Q24" s="132">
        <v>230</v>
      </c>
      <c r="R24" s="132"/>
      <c r="S24" s="42">
        <v>230</v>
      </c>
      <c r="T24" s="64">
        <f t="shared" si="0"/>
        <v>0</v>
      </c>
      <c r="U24" s="132"/>
      <c r="V24" s="89" t="s">
        <v>79</v>
      </c>
    </row>
    <row r="25" spans="1:22" s="41" customFormat="1" ht="12.75">
      <c r="A25" s="44">
        <v>5</v>
      </c>
      <c r="B25" s="132">
        <v>2</v>
      </c>
      <c r="C25" s="132"/>
      <c r="D25" s="132" t="s">
        <v>28</v>
      </c>
      <c r="E25" s="132" t="s">
        <v>32</v>
      </c>
      <c r="F25" s="88">
        <v>100</v>
      </c>
      <c r="G25" s="89" t="s">
        <v>442</v>
      </c>
      <c r="H25" s="90" t="s">
        <v>81</v>
      </c>
      <c r="I25" s="132" t="s">
        <v>24</v>
      </c>
      <c r="J25" s="132" t="s">
        <v>19</v>
      </c>
      <c r="K25" s="137" t="s">
        <v>487</v>
      </c>
      <c r="L25" s="96" t="s">
        <v>82</v>
      </c>
      <c r="M25" s="46">
        <v>97.75</v>
      </c>
      <c r="N25" s="64"/>
      <c r="O25" s="132">
        <v>215</v>
      </c>
      <c r="P25" s="66">
        <v>225</v>
      </c>
      <c r="Q25" s="132">
        <v>235</v>
      </c>
      <c r="R25" s="132"/>
      <c r="S25" s="42">
        <v>235</v>
      </c>
      <c r="T25" s="64">
        <f t="shared" si="0"/>
        <v>0</v>
      </c>
      <c r="U25" s="132"/>
      <c r="V25" s="89" t="s">
        <v>79</v>
      </c>
    </row>
    <row r="26" spans="1:22" s="41" customFormat="1" ht="12.75">
      <c r="A26" s="44">
        <v>12</v>
      </c>
      <c r="B26" s="132">
        <v>1</v>
      </c>
      <c r="C26" s="132"/>
      <c r="D26" s="132" t="s">
        <v>28</v>
      </c>
      <c r="E26" s="132" t="s">
        <v>32</v>
      </c>
      <c r="F26" s="67">
        <v>100</v>
      </c>
      <c r="G26" s="67" t="s">
        <v>419</v>
      </c>
      <c r="H26" s="99" t="s">
        <v>424</v>
      </c>
      <c r="I26" s="132" t="s">
        <v>33</v>
      </c>
      <c r="J26" s="132" t="s">
        <v>19</v>
      </c>
      <c r="K26" s="67" t="s">
        <v>422</v>
      </c>
      <c r="L26" s="99" t="s">
        <v>82</v>
      </c>
      <c r="M26" s="46">
        <v>98.2</v>
      </c>
      <c r="N26" s="64"/>
      <c r="O26" s="132">
        <v>210</v>
      </c>
      <c r="P26" s="132">
        <v>200</v>
      </c>
      <c r="Q26" s="132">
        <v>225</v>
      </c>
      <c r="R26" s="132"/>
      <c r="S26" s="42">
        <v>225</v>
      </c>
      <c r="T26" s="64">
        <f t="shared" si="0"/>
        <v>0</v>
      </c>
      <c r="U26" s="132"/>
      <c r="V26" s="132" t="s">
        <v>426</v>
      </c>
    </row>
    <row r="27" spans="1:22" s="41" customFormat="1" ht="12.75">
      <c r="A27" s="44">
        <v>5</v>
      </c>
      <c r="B27" s="132">
        <v>2</v>
      </c>
      <c r="C27" s="132"/>
      <c r="D27" s="132" t="s">
        <v>28</v>
      </c>
      <c r="E27" s="132" t="s">
        <v>32</v>
      </c>
      <c r="F27" s="88">
        <v>100</v>
      </c>
      <c r="G27" s="89" t="s">
        <v>397</v>
      </c>
      <c r="H27" s="88" t="s">
        <v>400</v>
      </c>
      <c r="I27" s="132" t="s">
        <v>24</v>
      </c>
      <c r="J27" s="132" t="s">
        <v>19</v>
      </c>
      <c r="K27" s="140">
        <v>32674</v>
      </c>
      <c r="L27" s="89" t="s">
        <v>80</v>
      </c>
      <c r="M27" s="46">
        <v>88.2</v>
      </c>
      <c r="N27" s="64"/>
      <c r="O27" s="132">
        <v>180</v>
      </c>
      <c r="P27" s="132">
        <v>200</v>
      </c>
      <c r="Q27" s="66">
        <v>205</v>
      </c>
      <c r="R27" s="132"/>
      <c r="S27" s="42">
        <v>200</v>
      </c>
      <c r="T27" s="64">
        <f t="shared" si="0"/>
        <v>0</v>
      </c>
      <c r="U27" s="132"/>
      <c r="V27" s="89" t="s">
        <v>413</v>
      </c>
    </row>
    <row r="28" spans="1:22" s="41" customFormat="1" ht="12.75">
      <c r="A28" s="44">
        <v>12</v>
      </c>
      <c r="B28" s="132">
        <v>1</v>
      </c>
      <c r="C28" s="132"/>
      <c r="D28" s="132" t="s">
        <v>28</v>
      </c>
      <c r="E28" s="132" t="s">
        <v>32</v>
      </c>
      <c r="F28" s="88">
        <v>100</v>
      </c>
      <c r="G28" s="89" t="s">
        <v>511</v>
      </c>
      <c r="H28" s="88" t="s">
        <v>506</v>
      </c>
      <c r="I28" s="132" t="s">
        <v>24</v>
      </c>
      <c r="J28" s="132" t="s">
        <v>19</v>
      </c>
      <c r="K28" s="140">
        <v>32483</v>
      </c>
      <c r="L28" s="89" t="s">
        <v>80</v>
      </c>
      <c r="M28" s="46">
        <v>104.15</v>
      </c>
      <c r="N28" s="64"/>
      <c r="O28" s="132">
        <v>242.5</v>
      </c>
      <c r="P28" s="132">
        <v>250</v>
      </c>
      <c r="Q28" s="66">
        <v>255</v>
      </c>
      <c r="R28" s="132"/>
      <c r="S28" s="42">
        <v>250</v>
      </c>
      <c r="T28" s="64">
        <f t="shared" si="0"/>
        <v>0</v>
      </c>
      <c r="U28" s="132"/>
      <c r="V28" s="89" t="s">
        <v>79</v>
      </c>
    </row>
    <row r="29" spans="1:22" s="41" customFormat="1" ht="12.75">
      <c r="A29" s="44">
        <v>12</v>
      </c>
      <c r="B29" s="132">
        <v>1</v>
      </c>
      <c r="C29" s="132"/>
      <c r="D29" s="132" t="s">
        <v>28</v>
      </c>
      <c r="E29" s="132" t="s">
        <v>32</v>
      </c>
      <c r="F29" s="88">
        <v>100</v>
      </c>
      <c r="G29" s="89" t="s">
        <v>512</v>
      </c>
      <c r="H29" s="90" t="s">
        <v>255</v>
      </c>
      <c r="I29" s="132" t="s">
        <v>34</v>
      </c>
      <c r="J29" s="132" t="s">
        <v>19</v>
      </c>
      <c r="K29" s="140">
        <v>31210</v>
      </c>
      <c r="L29" s="89" t="s">
        <v>80</v>
      </c>
      <c r="M29" s="46">
        <v>99.1</v>
      </c>
      <c r="N29" s="64"/>
      <c r="O29" s="132">
        <v>240</v>
      </c>
      <c r="P29" s="132">
        <v>255</v>
      </c>
      <c r="Q29" s="132">
        <v>270</v>
      </c>
      <c r="R29" s="132"/>
      <c r="S29" s="42">
        <v>270</v>
      </c>
      <c r="T29" s="64">
        <f t="shared" si="0"/>
        <v>0</v>
      </c>
      <c r="U29" s="132"/>
      <c r="V29" s="89" t="s">
        <v>79</v>
      </c>
    </row>
    <row r="30" spans="1:22" s="41" customFormat="1" ht="12.75">
      <c r="A30" s="44">
        <v>12</v>
      </c>
      <c r="B30" s="132">
        <v>1</v>
      </c>
      <c r="C30" s="132"/>
      <c r="D30" s="132" t="s">
        <v>28</v>
      </c>
      <c r="E30" s="132" t="s">
        <v>32</v>
      </c>
      <c r="F30" s="88">
        <v>110</v>
      </c>
      <c r="G30" s="89" t="s">
        <v>398</v>
      </c>
      <c r="H30" s="88" t="s">
        <v>401</v>
      </c>
      <c r="I30" s="132" t="s">
        <v>24</v>
      </c>
      <c r="J30" s="132" t="s">
        <v>19</v>
      </c>
      <c r="K30" s="140" t="s">
        <v>408</v>
      </c>
      <c r="L30" s="89" t="s">
        <v>227</v>
      </c>
      <c r="M30" s="46">
        <v>109.3</v>
      </c>
      <c r="N30" s="64"/>
      <c r="O30" s="132">
        <v>220</v>
      </c>
      <c r="P30" s="132">
        <v>242.5</v>
      </c>
      <c r="Q30" s="132">
        <v>250</v>
      </c>
      <c r="R30" s="132"/>
      <c r="S30" s="42">
        <v>250</v>
      </c>
      <c r="T30" s="64">
        <f t="shared" si="0"/>
        <v>0</v>
      </c>
      <c r="U30" s="132"/>
      <c r="V30" s="89" t="s">
        <v>414</v>
      </c>
    </row>
    <row r="31" spans="1:22" s="41" customFormat="1" ht="12.75">
      <c r="A31" s="44"/>
      <c r="B31" s="45"/>
      <c r="C31" s="132"/>
      <c r="D31" s="45"/>
      <c r="E31" s="45"/>
      <c r="F31" s="45"/>
      <c r="G31" s="45"/>
      <c r="H31" s="42" t="s">
        <v>53</v>
      </c>
      <c r="I31" s="45"/>
      <c r="J31" s="45"/>
      <c r="K31" s="63"/>
      <c r="L31" s="45"/>
      <c r="M31" s="46"/>
      <c r="N31" s="64"/>
      <c r="O31" s="45"/>
      <c r="P31" s="45"/>
      <c r="Q31" s="45"/>
      <c r="R31" s="45"/>
      <c r="S31" s="42"/>
      <c r="T31" s="64"/>
      <c r="U31" s="45"/>
      <c r="V31" s="43"/>
    </row>
    <row r="32" spans="1:22" s="41" customFormat="1" ht="12.75">
      <c r="A32" s="44">
        <v>12</v>
      </c>
      <c r="B32" s="132">
        <v>1</v>
      </c>
      <c r="C32" s="132"/>
      <c r="D32" s="132" t="s">
        <v>31</v>
      </c>
      <c r="E32" s="132" t="s">
        <v>32</v>
      </c>
      <c r="F32" s="132">
        <v>60</v>
      </c>
      <c r="G32" s="132" t="s">
        <v>277</v>
      </c>
      <c r="H32" s="132" t="s">
        <v>416</v>
      </c>
      <c r="I32" s="132" t="s">
        <v>24</v>
      </c>
      <c r="J32" s="132" t="s">
        <v>19</v>
      </c>
      <c r="K32" s="63">
        <v>30944</v>
      </c>
      <c r="L32" s="140" t="s">
        <v>80</v>
      </c>
      <c r="M32" s="46">
        <v>60</v>
      </c>
      <c r="N32" s="64"/>
      <c r="O32" s="132">
        <v>110</v>
      </c>
      <c r="P32" s="132">
        <v>117.5</v>
      </c>
      <c r="Q32" s="132">
        <v>130</v>
      </c>
      <c r="R32" s="132"/>
      <c r="S32" s="42">
        <v>130</v>
      </c>
      <c r="T32" s="64">
        <f>S32*N32</f>
        <v>0</v>
      </c>
      <c r="U32" s="132"/>
      <c r="V32" s="43" t="s">
        <v>278</v>
      </c>
    </row>
    <row r="33" spans="1:22" s="41" customFormat="1" ht="12.75">
      <c r="A33" s="44">
        <v>12</v>
      </c>
      <c r="B33" s="132">
        <v>1</v>
      </c>
      <c r="C33" s="132"/>
      <c r="D33" s="132" t="s">
        <v>31</v>
      </c>
      <c r="E33" s="132" t="s">
        <v>32</v>
      </c>
      <c r="F33" s="88">
        <v>67.5</v>
      </c>
      <c r="G33" s="89" t="s">
        <v>415</v>
      </c>
      <c r="H33" s="88" t="s">
        <v>97</v>
      </c>
      <c r="I33" s="132" t="s">
        <v>24</v>
      </c>
      <c r="J33" s="132" t="s">
        <v>19</v>
      </c>
      <c r="K33" s="140" t="s">
        <v>417</v>
      </c>
      <c r="L33" s="140" t="s">
        <v>209</v>
      </c>
      <c r="M33" s="46">
        <v>67.2</v>
      </c>
      <c r="N33" s="64"/>
      <c r="O33" s="132">
        <v>1100</v>
      </c>
      <c r="P33" s="132">
        <v>120</v>
      </c>
      <c r="Q33" s="132">
        <v>125</v>
      </c>
      <c r="R33" s="132"/>
      <c r="S33" s="42">
        <v>125</v>
      </c>
      <c r="T33" s="64">
        <f>S33*N33</f>
        <v>0</v>
      </c>
      <c r="U33" s="132"/>
      <c r="V33" s="89" t="s">
        <v>390</v>
      </c>
    </row>
    <row r="34" spans="1:22" s="41" customFormat="1" ht="12.75">
      <c r="A34" s="44"/>
      <c r="B34" s="45"/>
      <c r="C34" s="132"/>
      <c r="D34" s="45"/>
      <c r="E34" s="45"/>
      <c r="F34" s="45"/>
      <c r="G34" s="45"/>
      <c r="H34" s="42" t="s">
        <v>51</v>
      </c>
      <c r="I34" s="45"/>
      <c r="J34" s="45"/>
      <c r="K34" s="63"/>
      <c r="L34" s="45"/>
      <c r="M34" s="46"/>
      <c r="N34" s="64"/>
      <c r="O34" s="45"/>
      <c r="P34" s="45"/>
      <c r="Q34" s="45"/>
      <c r="R34" s="45"/>
      <c r="S34" s="42"/>
      <c r="T34" s="64"/>
      <c r="U34" s="45"/>
      <c r="V34" s="43"/>
    </row>
    <row r="35" spans="1:22" s="41" customFormat="1" ht="12.75">
      <c r="A35" s="44"/>
      <c r="B35" s="132"/>
      <c r="C35" s="132"/>
      <c r="D35" s="132" t="s">
        <v>31</v>
      </c>
      <c r="E35" s="132" t="s">
        <v>32</v>
      </c>
      <c r="F35" s="132">
        <v>67.5</v>
      </c>
      <c r="G35" s="132" t="s">
        <v>499</v>
      </c>
      <c r="H35" s="42" t="s">
        <v>81</v>
      </c>
      <c r="I35" s="132" t="s">
        <v>24</v>
      </c>
      <c r="J35" s="132" t="s">
        <v>19</v>
      </c>
      <c r="K35" s="63">
        <v>36890</v>
      </c>
      <c r="L35" s="140" t="s">
        <v>209</v>
      </c>
      <c r="M35" s="46">
        <v>67</v>
      </c>
      <c r="N35" s="64"/>
      <c r="O35" s="132">
        <v>100</v>
      </c>
      <c r="P35" s="132">
        <v>115</v>
      </c>
      <c r="Q35" s="132">
        <v>130</v>
      </c>
      <c r="R35" s="132"/>
      <c r="S35" s="42">
        <v>130</v>
      </c>
      <c r="T35" s="64">
        <f t="shared" si="0"/>
        <v>0</v>
      </c>
      <c r="U35" s="132"/>
      <c r="V35" s="89" t="s">
        <v>79</v>
      </c>
    </row>
    <row r="36" spans="1:22" s="41" customFormat="1" ht="12.75">
      <c r="A36" s="44">
        <v>12</v>
      </c>
      <c r="B36" s="132">
        <v>1</v>
      </c>
      <c r="C36" s="132"/>
      <c r="D36" s="132" t="s">
        <v>31</v>
      </c>
      <c r="E36" s="132" t="s">
        <v>32</v>
      </c>
      <c r="F36" s="90">
        <v>75</v>
      </c>
      <c r="G36" s="88" t="s">
        <v>418</v>
      </c>
      <c r="H36" s="90" t="s">
        <v>52</v>
      </c>
      <c r="I36" s="132" t="s">
        <v>52</v>
      </c>
      <c r="J36" s="132" t="s">
        <v>19</v>
      </c>
      <c r="K36" s="94" t="s">
        <v>421</v>
      </c>
      <c r="L36" s="90" t="s">
        <v>92</v>
      </c>
      <c r="M36" s="46">
        <v>68.28</v>
      </c>
      <c r="N36" s="64"/>
      <c r="O36" s="76">
        <v>155</v>
      </c>
      <c r="P36" s="132">
        <v>155</v>
      </c>
      <c r="Q36" s="132">
        <v>165</v>
      </c>
      <c r="R36" s="132"/>
      <c r="S36" s="42">
        <v>165</v>
      </c>
      <c r="T36" s="64">
        <f>S36*N36</f>
        <v>0</v>
      </c>
      <c r="U36" s="132"/>
      <c r="V36" s="89" t="s">
        <v>425</v>
      </c>
    </row>
    <row r="37" spans="1:22" s="41" customFormat="1" ht="12.75">
      <c r="A37" s="44">
        <v>12</v>
      </c>
      <c r="B37" s="132">
        <v>1</v>
      </c>
      <c r="C37" s="132"/>
      <c r="D37" s="132" t="s">
        <v>31</v>
      </c>
      <c r="E37" s="132" t="s">
        <v>32</v>
      </c>
      <c r="F37" s="89">
        <v>125</v>
      </c>
      <c r="G37" s="89" t="s">
        <v>420</v>
      </c>
      <c r="H37" s="89" t="s">
        <v>324</v>
      </c>
      <c r="I37" s="140" t="s">
        <v>402</v>
      </c>
      <c r="J37" s="132" t="s">
        <v>19</v>
      </c>
      <c r="K37" s="140" t="s">
        <v>423</v>
      </c>
      <c r="L37" s="140" t="s">
        <v>78</v>
      </c>
      <c r="M37" s="46">
        <v>115.8</v>
      </c>
      <c r="N37" s="64"/>
      <c r="O37" s="76">
        <v>285</v>
      </c>
      <c r="P37" s="132">
        <v>300</v>
      </c>
      <c r="Q37" s="132">
        <v>315</v>
      </c>
      <c r="R37" s="132"/>
      <c r="S37" s="42">
        <v>315</v>
      </c>
      <c r="T37" s="64">
        <f>S37*N37</f>
        <v>0</v>
      </c>
      <c r="U37" s="132"/>
      <c r="V37" s="89" t="s">
        <v>79</v>
      </c>
    </row>
    <row r="38" spans="1:22" s="41" customFormat="1" ht="12.75">
      <c r="A38" s="44">
        <v>12</v>
      </c>
      <c r="B38" s="45">
        <v>1</v>
      </c>
      <c r="C38" s="132">
        <v>1</v>
      </c>
      <c r="D38" s="45" t="s">
        <v>31</v>
      </c>
      <c r="E38" s="132" t="s">
        <v>29</v>
      </c>
      <c r="F38" s="45">
        <v>90</v>
      </c>
      <c r="G38" s="132" t="s">
        <v>123</v>
      </c>
      <c r="H38" s="132" t="s">
        <v>416</v>
      </c>
      <c r="I38" s="45" t="s">
        <v>24</v>
      </c>
      <c r="J38" s="45" t="s">
        <v>19</v>
      </c>
      <c r="K38" s="63">
        <v>32023</v>
      </c>
      <c r="L38" s="96" t="s">
        <v>82</v>
      </c>
      <c r="M38" s="46">
        <v>90</v>
      </c>
      <c r="N38" s="64"/>
      <c r="O38" s="45">
        <v>287.5</v>
      </c>
      <c r="P38" s="132">
        <v>307.5</v>
      </c>
      <c r="Q38" s="76">
        <v>341.5</v>
      </c>
      <c r="R38" s="45"/>
      <c r="S38" s="42">
        <v>307.5</v>
      </c>
      <c r="T38" s="64">
        <f t="shared" si="0"/>
        <v>0</v>
      </c>
      <c r="U38" s="45"/>
      <c r="V38" s="43" t="s">
        <v>452</v>
      </c>
    </row>
    <row r="39" spans="13:22" s="41" customFormat="1" ht="12.75">
      <c r="M39" s="56"/>
      <c r="N39" s="57"/>
      <c r="T39" s="57"/>
      <c r="V39" s="77"/>
    </row>
    <row r="40" spans="1:34" s="41" customFormat="1" ht="12.75">
      <c r="A40" s="54" t="s">
        <v>36</v>
      </c>
      <c r="G40" s="55" t="s">
        <v>50</v>
      </c>
      <c r="K40" s="56"/>
      <c r="L40" s="57"/>
      <c r="N40" s="58"/>
      <c r="O40" s="58"/>
      <c r="Q40" s="59"/>
      <c r="R40" s="57"/>
      <c r="W40" s="59"/>
      <c r="X40" s="57"/>
      <c r="Y40" s="59"/>
      <c r="Z40" s="57"/>
      <c r="AB40" s="58"/>
      <c r="AE40" s="59"/>
      <c r="AF40" s="57"/>
      <c r="AG40" s="59"/>
      <c r="AH40" s="57"/>
    </row>
    <row r="41" spans="1:34" s="41" customFormat="1" ht="12.75">
      <c r="A41" s="54" t="s">
        <v>37</v>
      </c>
      <c r="G41" s="55" t="s">
        <v>71</v>
      </c>
      <c r="K41" s="56"/>
      <c r="L41" s="57"/>
      <c r="N41" s="58"/>
      <c r="O41" s="58"/>
      <c r="Q41" s="59"/>
      <c r="R41" s="57"/>
      <c r="W41" s="59"/>
      <c r="X41" s="57"/>
      <c r="Y41" s="59"/>
      <c r="Z41" s="57"/>
      <c r="AB41" s="58"/>
      <c r="AE41" s="59"/>
      <c r="AF41" s="57"/>
      <c r="AG41" s="59"/>
      <c r="AH41" s="57"/>
    </row>
    <row r="42" spans="1:34" s="41" customFormat="1" ht="12.75">
      <c r="A42" s="54" t="s">
        <v>38</v>
      </c>
      <c r="G42" s="55" t="s">
        <v>68</v>
      </c>
      <c r="K42" s="56"/>
      <c r="L42" s="57"/>
      <c r="N42" s="58"/>
      <c r="O42" s="58"/>
      <c r="Q42" s="59"/>
      <c r="R42" s="57"/>
      <c r="W42" s="59"/>
      <c r="X42" s="57"/>
      <c r="Y42" s="59"/>
      <c r="Z42" s="57"/>
      <c r="AB42" s="58"/>
      <c r="AE42" s="59"/>
      <c r="AF42" s="57"/>
      <c r="AG42" s="59"/>
      <c r="AH42" s="57"/>
    </row>
    <row r="43" spans="1:34" s="41" customFormat="1" ht="12.75">
      <c r="A43" s="54" t="s">
        <v>40</v>
      </c>
      <c r="G43" s="55" t="s">
        <v>67</v>
      </c>
      <c r="K43" s="56"/>
      <c r="L43" s="57"/>
      <c r="N43" s="58"/>
      <c r="O43" s="58"/>
      <c r="Q43" s="59"/>
      <c r="R43" s="57"/>
      <c r="W43" s="59"/>
      <c r="X43" s="57"/>
      <c r="Y43" s="59"/>
      <c r="Z43" s="57"/>
      <c r="AB43" s="58"/>
      <c r="AE43" s="59"/>
      <c r="AF43" s="57"/>
      <c r="AG43" s="59"/>
      <c r="AH43" s="57"/>
    </row>
    <row r="44" spans="1:34" ht="12.75">
      <c r="A44" s="27" t="s">
        <v>39</v>
      </c>
      <c r="G44" s="26" t="s">
        <v>41</v>
      </c>
      <c r="K44" s="6"/>
      <c r="L44" s="10"/>
      <c r="M44" s="5"/>
      <c r="N44" s="1"/>
      <c r="O44" s="1"/>
      <c r="Q44" s="8"/>
      <c r="R44" s="10"/>
      <c r="T44" s="5"/>
      <c r="W44" s="8"/>
      <c r="X44" s="10"/>
      <c r="Y44" s="8"/>
      <c r="Z44" s="10"/>
      <c r="AB44" s="1"/>
      <c r="AE44" s="8"/>
      <c r="AF44" s="10"/>
      <c r="AG44" s="8"/>
      <c r="AH44" s="10"/>
    </row>
    <row r="45" spans="1:34" ht="12.75">
      <c r="A45" s="27" t="s">
        <v>69</v>
      </c>
      <c r="G45" s="26" t="s">
        <v>43</v>
      </c>
      <c r="K45" s="6"/>
      <c r="L45" s="10"/>
      <c r="M45" s="5"/>
      <c r="N45" s="1"/>
      <c r="O45" s="1"/>
      <c r="Q45" s="8"/>
      <c r="R45" s="10"/>
      <c r="T45" s="5"/>
      <c r="W45" s="8"/>
      <c r="X45" s="10"/>
      <c r="Y45" s="8"/>
      <c r="Z45" s="10"/>
      <c r="AB45" s="1"/>
      <c r="AE45" s="8"/>
      <c r="AF45" s="10"/>
      <c r="AG45" s="8"/>
      <c r="AH45" s="10"/>
    </row>
    <row r="46" spans="1:34" ht="12.75">
      <c r="A46" s="27" t="s">
        <v>70</v>
      </c>
      <c r="G46" s="26" t="s">
        <v>42</v>
      </c>
      <c r="K46" s="6"/>
      <c r="L46" s="10"/>
      <c r="M46" s="5"/>
      <c r="N46" s="1"/>
      <c r="O46" s="1"/>
      <c r="Q46" s="8"/>
      <c r="R46" s="10"/>
      <c r="T46" s="5"/>
      <c r="W46" s="8"/>
      <c r="X46" s="10"/>
      <c r="Y46" s="8"/>
      <c r="Z46" s="10"/>
      <c r="AB46" s="1"/>
      <c r="AE46" s="8"/>
      <c r="AF46" s="10"/>
      <c r="AG46" s="8"/>
      <c r="AH46" s="10"/>
    </row>
    <row r="47" spans="1:34" ht="12.75">
      <c r="A47" s="27"/>
      <c r="G47" s="26"/>
      <c r="K47" s="6"/>
      <c r="L47" s="10"/>
      <c r="M47" s="5"/>
      <c r="N47" s="1"/>
      <c r="O47" s="1"/>
      <c r="Q47" s="8"/>
      <c r="R47" s="10"/>
      <c r="T47" s="5"/>
      <c r="W47" s="8"/>
      <c r="X47" s="10"/>
      <c r="Y47" s="8"/>
      <c r="Z47" s="10"/>
      <c r="AB47" s="1"/>
      <c r="AE47" s="8"/>
      <c r="AF47" s="10"/>
      <c r="AG47" s="8"/>
      <c r="AH47" s="10"/>
    </row>
    <row r="48" spans="1:34" ht="12.75">
      <c r="A48" s="27"/>
      <c r="G48" s="26"/>
      <c r="K48" s="6"/>
      <c r="L48" s="10"/>
      <c r="M48" s="5"/>
      <c r="N48" s="1"/>
      <c r="O48" s="1"/>
      <c r="Q48" s="8"/>
      <c r="R48" s="10"/>
      <c r="T48" s="5"/>
      <c r="W48" s="8"/>
      <c r="X48" s="10"/>
      <c r="Y48" s="8"/>
      <c r="Z48" s="10"/>
      <c r="AB48" s="1"/>
      <c r="AE48" s="8"/>
      <c r="AF48" s="10"/>
      <c r="AG48" s="8"/>
      <c r="AH48" s="10"/>
    </row>
    <row r="49" spans="1:34" ht="12.75">
      <c r="A49" s="27"/>
      <c r="G49" s="26"/>
      <c r="K49" s="6"/>
      <c r="L49" s="10"/>
      <c r="M49" s="5"/>
      <c r="N49" s="1"/>
      <c r="O49" s="1"/>
      <c r="Q49" s="8"/>
      <c r="R49" s="10"/>
      <c r="T49" s="5"/>
      <c r="W49" s="8"/>
      <c r="X49" s="10"/>
      <c r="Y49" s="8"/>
      <c r="Z49" s="10"/>
      <c r="AB49" s="1"/>
      <c r="AE49" s="8"/>
      <c r="AF49" s="10"/>
      <c r="AG49" s="8"/>
      <c r="AH49" s="10"/>
    </row>
    <row r="50" spans="11:34" ht="12.75">
      <c r="K50" s="6"/>
      <c r="L50" s="10"/>
      <c r="M50" s="5"/>
      <c r="N50" s="1"/>
      <c r="O50" s="1"/>
      <c r="Q50" s="8"/>
      <c r="R50" s="10"/>
      <c r="T50" s="5"/>
      <c r="W50" s="8"/>
      <c r="X50" s="10"/>
      <c r="Y50" s="8"/>
      <c r="Z50" s="10"/>
      <c r="AB50" s="1"/>
      <c r="AE50" s="8"/>
      <c r="AF50" s="10"/>
      <c r="AG50" s="8"/>
      <c r="AH50" s="10"/>
    </row>
    <row r="51" spans="11:34" ht="12.75">
      <c r="K51" s="6"/>
      <c r="L51" s="10"/>
      <c r="M51" s="5"/>
      <c r="N51" s="1"/>
      <c r="O51" s="1"/>
      <c r="Q51" s="8"/>
      <c r="R51" s="10"/>
      <c r="T51" s="5"/>
      <c r="W51" s="8"/>
      <c r="X51" s="10"/>
      <c r="Y51" s="8"/>
      <c r="Z51" s="10"/>
      <c r="AB51" s="1"/>
      <c r="AE51" s="8"/>
      <c r="AF51" s="10"/>
      <c r="AG51" s="8"/>
      <c r="AH51" s="10"/>
    </row>
    <row r="52" spans="11:34" ht="12.75">
      <c r="K52" s="6"/>
      <c r="L52" s="10"/>
      <c r="M52" s="5"/>
      <c r="N52" s="1"/>
      <c r="O52" s="1"/>
      <c r="Q52" s="8"/>
      <c r="R52" s="10"/>
      <c r="T52" s="5"/>
      <c r="W52" s="8"/>
      <c r="X52" s="10"/>
      <c r="Y52" s="8"/>
      <c r="Z52" s="10"/>
      <c r="AB52" s="1"/>
      <c r="AE52" s="8"/>
      <c r="AF52" s="10"/>
      <c r="AG52" s="8"/>
      <c r="AH52" s="10"/>
    </row>
    <row r="53" spans="11:34" ht="12.75">
      <c r="K53" s="6"/>
      <c r="L53" s="10"/>
      <c r="M53" s="5"/>
      <c r="N53" s="1"/>
      <c r="O53" s="1"/>
      <c r="Q53" s="8"/>
      <c r="R53" s="10"/>
      <c r="T53" s="5"/>
      <c r="W53" s="8"/>
      <c r="X53" s="10"/>
      <c r="Y53" s="8"/>
      <c r="Z53" s="10"/>
      <c r="AB53" s="1"/>
      <c r="AE53" s="8"/>
      <c r="AF53" s="10"/>
      <c r="AG53" s="8"/>
      <c r="AH53" s="10"/>
    </row>
    <row r="54" spans="11:34" ht="12.75">
      <c r="K54" s="6"/>
      <c r="L54" s="10"/>
      <c r="M54" s="5"/>
      <c r="N54" s="1"/>
      <c r="O54" s="1"/>
      <c r="Q54" s="8"/>
      <c r="R54" s="10"/>
      <c r="T54" s="5"/>
      <c r="W54" s="8"/>
      <c r="X54" s="10"/>
      <c r="Y54" s="8"/>
      <c r="Z54" s="10"/>
      <c r="AB54" s="1"/>
      <c r="AE54" s="8"/>
      <c r="AF54" s="10"/>
      <c r="AG54" s="8"/>
      <c r="AH54" s="10"/>
    </row>
    <row r="55" spans="11:34" ht="12.75">
      <c r="K55" s="6"/>
      <c r="L55" s="10"/>
      <c r="M55" s="5"/>
      <c r="N55" s="1"/>
      <c r="O55" s="1"/>
      <c r="Q55" s="8"/>
      <c r="R55" s="10"/>
      <c r="T55" s="5"/>
      <c r="W55" s="8"/>
      <c r="X55" s="10"/>
      <c r="Y55" s="8"/>
      <c r="Z55" s="10"/>
      <c r="AB55" s="1"/>
      <c r="AE55" s="8"/>
      <c r="AF55" s="10"/>
      <c r="AG55" s="8"/>
      <c r="AH55" s="10"/>
    </row>
    <row r="56" spans="11:34" ht="12.75">
      <c r="K56" s="6"/>
      <c r="L56" s="10"/>
      <c r="M56" s="5"/>
      <c r="N56" s="1"/>
      <c r="O56" s="1"/>
      <c r="Q56" s="8"/>
      <c r="R56" s="10"/>
      <c r="T56" s="5"/>
      <c r="W56" s="8"/>
      <c r="X56" s="10"/>
      <c r="Y56" s="8"/>
      <c r="Z56" s="10"/>
      <c r="AB56" s="1"/>
      <c r="AE56" s="8"/>
      <c r="AF56" s="10"/>
      <c r="AG56" s="8"/>
      <c r="AH56" s="10"/>
    </row>
    <row r="57" spans="11:34" ht="12.75">
      <c r="K57" s="6"/>
      <c r="L57" s="10"/>
      <c r="M57" s="5"/>
      <c r="N57" s="1"/>
      <c r="O57" s="1"/>
      <c r="Q57" s="8"/>
      <c r="R57" s="10"/>
      <c r="T57" s="5"/>
      <c r="W57" s="8"/>
      <c r="X57" s="10"/>
      <c r="Y57" s="8"/>
      <c r="Z57" s="10"/>
      <c r="AB57" s="1"/>
      <c r="AE57" s="8"/>
      <c r="AF57" s="10"/>
      <c r="AG57" s="8"/>
      <c r="AH57" s="10"/>
    </row>
    <row r="58" spans="11:34" ht="12.75">
      <c r="K58" s="6"/>
      <c r="L58" s="10"/>
      <c r="M58" s="5"/>
      <c r="N58" s="1"/>
      <c r="O58" s="1"/>
      <c r="Q58" s="8"/>
      <c r="R58" s="10"/>
      <c r="T58" s="5"/>
      <c r="W58" s="8"/>
      <c r="X58" s="10"/>
      <c r="Y58" s="8"/>
      <c r="Z58" s="10"/>
      <c r="AB58" s="1"/>
      <c r="AE58" s="8"/>
      <c r="AF58" s="10"/>
      <c r="AG58" s="8"/>
      <c r="AH58" s="10"/>
    </row>
  </sheetData>
  <sheetProtection/>
  <mergeCells count="17">
    <mergeCell ref="V3:V4"/>
    <mergeCell ref="G3:G4"/>
    <mergeCell ref="N3:N4"/>
    <mergeCell ref="O3:T3"/>
    <mergeCell ref="U3:U4"/>
    <mergeCell ref="H3:H4"/>
    <mergeCell ref="I3:I4"/>
    <mergeCell ref="J3:J4"/>
    <mergeCell ref="K3:K4"/>
    <mergeCell ref="L3:L4"/>
    <mergeCell ref="M3:M4"/>
    <mergeCell ref="A3:A4"/>
    <mergeCell ref="B3:B4"/>
    <mergeCell ref="D3:D4"/>
    <mergeCell ref="E3:E4"/>
    <mergeCell ref="F3:F4"/>
    <mergeCell ref="C3:C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">
      <selection activeCell="A18" sqref="A18:IV22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5.625" style="5" customWidth="1"/>
    <col min="4" max="4" width="8.875" style="5" customWidth="1"/>
    <col min="5" max="5" width="6.125" style="5" customWidth="1"/>
    <col min="6" max="6" width="26.625" style="5" customWidth="1"/>
    <col min="7" max="8" width="21.875" style="5" bestFit="1" customWidth="1"/>
    <col min="9" max="9" width="12.625" style="5" bestFit="1" customWidth="1"/>
    <col min="10" max="10" width="11.625" style="5" customWidth="1"/>
    <col min="11" max="11" width="14.125" style="5" customWidth="1"/>
    <col min="12" max="12" width="7.625" style="6" bestFit="1" customWidth="1"/>
    <col min="13" max="13" width="6.625" style="10" bestFit="1" customWidth="1"/>
    <col min="14" max="16" width="6.00390625" style="5" bestFit="1" customWidth="1"/>
    <col min="17" max="17" width="2.75390625" style="5" customWidth="1"/>
    <col min="18" max="18" width="6.625" style="5" bestFit="1" customWidth="1"/>
    <col min="19" max="19" width="8.625" style="10" bestFit="1" customWidth="1"/>
    <col min="20" max="20" width="11.125" style="5" customWidth="1"/>
    <col min="21" max="21" width="25.125" style="5" customWidth="1"/>
    <col min="22" max="16384" width="9.125" style="5" customWidth="1"/>
  </cols>
  <sheetData>
    <row r="1" spans="1:33" ht="20.25">
      <c r="A1" s="18" t="s">
        <v>75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84" t="s">
        <v>18</v>
      </c>
      <c r="B3" s="184" t="s">
        <v>8</v>
      </c>
      <c r="C3" s="186" t="s">
        <v>25</v>
      </c>
      <c r="D3" s="186" t="s">
        <v>26</v>
      </c>
      <c r="E3" s="186" t="s">
        <v>2</v>
      </c>
      <c r="F3" s="186" t="s">
        <v>3</v>
      </c>
      <c r="G3" s="186" t="s">
        <v>20</v>
      </c>
      <c r="H3" s="186" t="s">
        <v>10</v>
      </c>
      <c r="I3" s="186" t="s">
        <v>11</v>
      </c>
      <c r="J3" s="186" t="s">
        <v>7</v>
      </c>
      <c r="K3" s="186" t="s">
        <v>4</v>
      </c>
      <c r="L3" s="188" t="s">
        <v>1</v>
      </c>
      <c r="M3" s="190" t="s">
        <v>0</v>
      </c>
      <c r="N3" s="196" t="s">
        <v>27</v>
      </c>
      <c r="O3" s="196"/>
      <c r="P3" s="196"/>
      <c r="Q3" s="196"/>
      <c r="R3" s="196"/>
      <c r="S3" s="196"/>
      <c r="T3" s="197" t="s">
        <v>9</v>
      </c>
      <c r="U3" s="194" t="s">
        <v>48</v>
      </c>
    </row>
    <row r="4" spans="1:21" s="7" customFormat="1" ht="12" thickBot="1">
      <c r="A4" s="185"/>
      <c r="B4" s="185"/>
      <c r="C4" s="187"/>
      <c r="D4" s="187"/>
      <c r="E4" s="187"/>
      <c r="F4" s="187"/>
      <c r="G4" s="187"/>
      <c r="H4" s="187"/>
      <c r="I4" s="187"/>
      <c r="J4" s="187"/>
      <c r="K4" s="187"/>
      <c r="L4" s="189"/>
      <c r="M4" s="191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98"/>
      <c r="U4" s="195"/>
    </row>
    <row r="5" spans="1:21" s="41" customFormat="1" ht="12.75">
      <c r="A5" s="44"/>
      <c r="B5" s="77"/>
      <c r="C5" s="77"/>
      <c r="D5" s="77"/>
      <c r="E5" s="77"/>
      <c r="F5" s="48"/>
      <c r="G5" s="48" t="s">
        <v>49</v>
      </c>
      <c r="H5" s="45"/>
      <c r="I5" s="45"/>
      <c r="J5" s="80"/>
      <c r="K5" s="77"/>
      <c r="L5" s="81"/>
      <c r="M5" s="82"/>
      <c r="N5" s="77"/>
      <c r="O5" s="77"/>
      <c r="P5" s="77"/>
      <c r="Q5" s="77"/>
      <c r="R5" s="48"/>
      <c r="S5" s="82"/>
      <c r="T5" s="105"/>
      <c r="U5" s="45"/>
    </row>
    <row r="6" spans="1:21" s="41" customFormat="1" ht="12.75">
      <c r="A6" s="44">
        <v>12</v>
      </c>
      <c r="B6" s="170">
        <v>1</v>
      </c>
      <c r="C6" s="170" t="s">
        <v>28</v>
      </c>
      <c r="D6" s="170" t="s">
        <v>32</v>
      </c>
      <c r="E6" s="67">
        <v>82.5</v>
      </c>
      <c r="F6" s="67" t="s">
        <v>464</v>
      </c>
      <c r="G6" s="96" t="s">
        <v>472</v>
      </c>
      <c r="H6" s="170" t="s">
        <v>34</v>
      </c>
      <c r="I6" s="170" t="s">
        <v>19</v>
      </c>
      <c r="J6" s="98">
        <v>33712</v>
      </c>
      <c r="K6" s="90" t="s">
        <v>82</v>
      </c>
      <c r="L6" s="46">
        <v>77.4</v>
      </c>
      <c r="M6" s="64"/>
      <c r="N6" s="170">
        <v>100</v>
      </c>
      <c r="O6" s="170">
        <v>110</v>
      </c>
      <c r="P6" s="170">
        <v>122.5</v>
      </c>
      <c r="Q6" s="170"/>
      <c r="R6" s="42">
        <v>122.5</v>
      </c>
      <c r="S6" s="64">
        <f>R6*M6</f>
        <v>0</v>
      </c>
      <c r="T6" s="171"/>
      <c r="U6" s="89" t="s">
        <v>79</v>
      </c>
    </row>
    <row r="7" spans="1:21" s="41" customFormat="1" ht="12.75">
      <c r="A7" s="44">
        <v>12</v>
      </c>
      <c r="B7" s="170">
        <v>1</v>
      </c>
      <c r="C7" s="170" t="s">
        <v>28</v>
      </c>
      <c r="D7" s="170" t="s">
        <v>32</v>
      </c>
      <c r="E7" s="67">
        <v>82.5</v>
      </c>
      <c r="F7" s="67" t="s">
        <v>284</v>
      </c>
      <c r="G7" s="96" t="s">
        <v>81</v>
      </c>
      <c r="H7" s="170" t="s">
        <v>34</v>
      </c>
      <c r="I7" s="170" t="s">
        <v>19</v>
      </c>
      <c r="J7" s="67" t="s">
        <v>468</v>
      </c>
      <c r="K7" s="90" t="s">
        <v>469</v>
      </c>
      <c r="L7" s="46">
        <v>81.75</v>
      </c>
      <c r="M7" s="64"/>
      <c r="N7" s="170">
        <v>125</v>
      </c>
      <c r="O7" s="170">
        <v>135</v>
      </c>
      <c r="P7" s="170">
        <v>140</v>
      </c>
      <c r="Q7" s="170"/>
      <c r="R7" s="42">
        <v>140</v>
      </c>
      <c r="S7" s="64">
        <f>R7*M7</f>
        <v>0</v>
      </c>
      <c r="T7" s="171"/>
      <c r="U7" s="89" t="s">
        <v>79</v>
      </c>
    </row>
    <row r="8" spans="1:21" s="41" customFormat="1" ht="12.75">
      <c r="A8" s="44">
        <v>12</v>
      </c>
      <c r="B8" s="170">
        <v>1</v>
      </c>
      <c r="C8" s="170" t="s">
        <v>28</v>
      </c>
      <c r="D8" s="170" t="s">
        <v>32</v>
      </c>
      <c r="E8" s="67">
        <v>90</v>
      </c>
      <c r="F8" s="67" t="s">
        <v>465</v>
      </c>
      <c r="G8" s="96" t="s">
        <v>473</v>
      </c>
      <c r="H8" s="170" t="s">
        <v>30</v>
      </c>
      <c r="I8" s="170" t="s">
        <v>19</v>
      </c>
      <c r="J8" s="67" t="s">
        <v>470</v>
      </c>
      <c r="K8" s="90" t="s">
        <v>72</v>
      </c>
      <c r="L8" s="46">
        <v>88.8</v>
      </c>
      <c r="M8" s="64"/>
      <c r="N8" s="170">
        <v>110</v>
      </c>
      <c r="O8" s="76">
        <v>125</v>
      </c>
      <c r="P8" s="76">
        <v>125</v>
      </c>
      <c r="Q8" s="170"/>
      <c r="R8" s="42">
        <v>110</v>
      </c>
      <c r="S8" s="64">
        <f>R8*M8</f>
        <v>0</v>
      </c>
      <c r="T8" s="171"/>
      <c r="U8" s="89" t="s">
        <v>474</v>
      </c>
    </row>
    <row r="9" spans="1:21" s="41" customFormat="1" ht="12.75">
      <c r="A9" s="44">
        <v>12</v>
      </c>
      <c r="B9" s="170">
        <v>1</v>
      </c>
      <c r="C9" s="170" t="s">
        <v>28</v>
      </c>
      <c r="D9" s="170" t="s">
        <v>32</v>
      </c>
      <c r="E9" s="67">
        <v>90</v>
      </c>
      <c r="F9" s="67" t="s">
        <v>466</v>
      </c>
      <c r="G9" s="96" t="s">
        <v>529</v>
      </c>
      <c r="H9" s="170" t="s">
        <v>24</v>
      </c>
      <c r="I9" s="170" t="s">
        <v>19</v>
      </c>
      <c r="J9" s="67" t="s">
        <v>207</v>
      </c>
      <c r="K9" s="90" t="s">
        <v>80</v>
      </c>
      <c r="L9" s="46">
        <v>84.65</v>
      </c>
      <c r="M9" s="64"/>
      <c r="N9" s="170">
        <v>165</v>
      </c>
      <c r="O9" s="76">
        <v>170</v>
      </c>
      <c r="P9" s="76">
        <v>170</v>
      </c>
      <c r="Q9" s="170"/>
      <c r="R9" s="42">
        <v>165</v>
      </c>
      <c r="S9" s="64">
        <f>R9*M9</f>
        <v>0</v>
      </c>
      <c r="T9" s="171"/>
      <c r="U9" s="89" t="s">
        <v>475</v>
      </c>
    </row>
    <row r="10" spans="1:21" s="41" customFormat="1" ht="12.75">
      <c r="A10" s="44">
        <v>12</v>
      </c>
      <c r="B10" s="170">
        <v>1</v>
      </c>
      <c r="C10" s="170" t="s">
        <v>28</v>
      </c>
      <c r="D10" s="170" t="s">
        <v>32</v>
      </c>
      <c r="E10" s="89">
        <v>100</v>
      </c>
      <c r="F10" s="89" t="s">
        <v>214</v>
      </c>
      <c r="G10" s="96" t="s">
        <v>213</v>
      </c>
      <c r="H10" s="170" t="s">
        <v>24</v>
      </c>
      <c r="I10" s="170" t="s">
        <v>19</v>
      </c>
      <c r="J10" s="140">
        <v>31473</v>
      </c>
      <c r="K10" s="90" t="s">
        <v>82</v>
      </c>
      <c r="L10" s="46">
        <v>97.8</v>
      </c>
      <c r="M10" s="64"/>
      <c r="N10" s="170">
        <v>150</v>
      </c>
      <c r="O10" s="76">
        <v>172.5</v>
      </c>
      <c r="P10" s="76">
        <v>172.5</v>
      </c>
      <c r="Q10" s="170"/>
      <c r="R10" s="42">
        <v>150</v>
      </c>
      <c r="S10" s="64">
        <f>R10*M10</f>
        <v>0</v>
      </c>
      <c r="T10" s="171"/>
      <c r="U10" s="89" t="s">
        <v>79</v>
      </c>
    </row>
    <row r="11" spans="1:21" s="41" customFormat="1" ht="12.75">
      <c r="A11" s="44">
        <v>12</v>
      </c>
      <c r="B11" s="170">
        <v>1</v>
      </c>
      <c r="C11" s="170" t="s">
        <v>28</v>
      </c>
      <c r="D11" s="170" t="s">
        <v>32</v>
      </c>
      <c r="E11" s="89">
        <v>100</v>
      </c>
      <c r="F11" s="89" t="s">
        <v>530</v>
      </c>
      <c r="G11" s="96" t="s">
        <v>416</v>
      </c>
      <c r="H11" s="170" t="s">
        <v>24</v>
      </c>
      <c r="I11" s="170" t="s">
        <v>19</v>
      </c>
      <c r="J11" s="140">
        <v>37338</v>
      </c>
      <c r="K11" s="100" t="s">
        <v>103</v>
      </c>
      <c r="L11" s="46">
        <v>95</v>
      </c>
      <c r="M11" s="64"/>
      <c r="N11" s="170">
        <v>100</v>
      </c>
      <c r="O11" s="76">
        <v>110</v>
      </c>
      <c r="P11" s="76">
        <v>110</v>
      </c>
      <c r="Q11" s="170"/>
      <c r="R11" s="42">
        <v>100</v>
      </c>
      <c r="S11" s="64">
        <f>R11*M11</f>
        <v>0</v>
      </c>
      <c r="T11" s="171"/>
      <c r="U11" s="89" t="s">
        <v>531</v>
      </c>
    </row>
    <row r="12" spans="1:21" s="41" customFormat="1" ht="12.75">
      <c r="A12" s="44">
        <v>12</v>
      </c>
      <c r="B12" s="170">
        <v>1</v>
      </c>
      <c r="C12" s="170" t="s">
        <v>28</v>
      </c>
      <c r="D12" s="170" t="s">
        <v>32</v>
      </c>
      <c r="E12" s="89">
        <v>110</v>
      </c>
      <c r="F12" s="89" t="s">
        <v>467</v>
      </c>
      <c r="G12" s="96" t="s">
        <v>94</v>
      </c>
      <c r="H12" s="170" t="s">
        <v>24</v>
      </c>
      <c r="I12" s="170" t="s">
        <v>19</v>
      </c>
      <c r="J12" s="140" t="s">
        <v>471</v>
      </c>
      <c r="K12" s="90" t="s">
        <v>82</v>
      </c>
      <c r="L12" s="46">
        <v>106.6</v>
      </c>
      <c r="M12" s="64"/>
      <c r="N12" s="170">
        <v>125</v>
      </c>
      <c r="O12" s="76">
        <v>135</v>
      </c>
      <c r="P12" s="76">
        <v>135</v>
      </c>
      <c r="Q12" s="170"/>
      <c r="R12" s="42">
        <v>125</v>
      </c>
      <c r="S12" s="64">
        <f>R12*M12</f>
        <v>0</v>
      </c>
      <c r="T12" s="171"/>
      <c r="U12" s="89" t="s">
        <v>474</v>
      </c>
    </row>
    <row r="13" spans="1:21" s="41" customFormat="1" ht="12.75">
      <c r="A13" s="44"/>
      <c r="B13" s="77"/>
      <c r="C13" s="77"/>
      <c r="D13" s="77"/>
      <c r="E13" s="77"/>
      <c r="F13" s="48"/>
      <c r="G13" s="48" t="s">
        <v>53</v>
      </c>
      <c r="H13" s="48"/>
      <c r="I13" s="77"/>
      <c r="J13" s="80"/>
      <c r="K13" s="77"/>
      <c r="L13" s="81"/>
      <c r="M13" s="82"/>
      <c r="N13" s="77"/>
      <c r="O13" s="77"/>
      <c r="P13" s="77"/>
      <c r="Q13" s="77"/>
      <c r="R13" s="48"/>
      <c r="S13" s="64"/>
      <c r="T13" s="105"/>
      <c r="U13" s="43"/>
    </row>
    <row r="14" spans="1:21" s="41" customFormat="1" ht="12.75">
      <c r="A14" s="44">
        <v>12</v>
      </c>
      <c r="B14" s="77">
        <v>1</v>
      </c>
      <c r="C14" s="170" t="s">
        <v>31</v>
      </c>
      <c r="D14" s="170" t="s">
        <v>32</v>
      </c>
      <c r="E14" s="175">
        <v>56</v>
      </c>
      <c r="F14" s="89" t="s">
        <v>462</v>
      </c>
      <c r="G14" s="99" t="s">
        <v>463</v>
      </c>
      <c r="H14" s="176" t="s">
        <v>83</v>
      </c>
      <c r="I14" s="170" t="s">
        <v>19</v>
      </c>
      <c r="J14" s="140">
        <v>38066</v>
      </c>
      <c r="K14" s="89" t="s">
        <v>72</v>
      </c>
      <c r="L14" s="81">
        <v>54</v>
      </c>
      <c r="M14" s="82"/>
      <c r="N14" s="77">
        <v>30</v>
      </c>
      <c r="O14" s="77">
        <v>35</v>
      </c>
      <c r="P14" s="76">
        <v>40</v>
      </c>
      <c r="Q14" s="77"/>
      <c r="R14" s="48">
        <v>35</v>
      </c>
      <c r="S14" s="64">
        <f>R14*M14</f>
        <v>0</v>
      </c>
      <c r="T14" s="171"/>
      <c r="U14" s="89"/>
    </row>
    <row r="15" spans="1:21" s="41" customFormat="1" ht="12.75">
      <c r="A15" s="44"/>
      <c r="B15" s="77"/>
      <c r="C15" s="77"/>
      <c r="D15" s="77"/>
      <c r="E15" s="77"/>
      <c r="F15" s="48"/>
      <c r="G15" s="48" t="s">
        <v>51</v>
      </c>
      <c r="H15" s="48"/>
      <c r="I15" s="77"/>
      <c r="J15" s="80"/>
      <c r="K15" s="77"/>
      <c r="L15" s="81"/>
      <c r="M15" s="82"/>
      <c r="N15" s="77"/>
      <c r="O15" s="77"/>
      <c r="P15" s="77"/>
      <c r="Q15" s="77"/>
      <c r="R15" s="48"/>
      <c r="S15" s="82"/>
      <c r="T15" s="105"/>
      <c r="U15" s="43"/>
    </row>
    <row r="16" spans="1:21" s="41" customFormat="1" ht="12.75">
      <c r="A16" s="44">
        <v>12</v>
      </c>
      <c r="B16" s="170">
        <v>1</v>
      </c>
      <c r="C16" s="170" t="s">
        <v>31</v>
      </c>
      <c r="D16" s="170" t="s">
        <v>32</v>
      </c>
      <c r="E16" s="90">
        <v>75</v>
      </c>
      <c r="F16" s="88" t="s">
        <v>418</v>
      </c>
      <c r="G16" s="90" t="s">
        <v>52</v>
      </c>
      <c r="H16" s="170" t="s">
        <v>34</v>
      </c>
      <c r="I16" s="170" t="s">
        <v>19</v>
      </c>
      <c r="J16" s="94" t="s">
        <v>421</v>
      </c>
      <c r="K16" s="90" t="s">
        <v>92</v>
      </c>
      <c r="L16" s="46">
        <v>68.25</v>
      </c>
      <c r="M16" s="64"/>
      <c r="N16" s="170">
        <v>95</v>
      </c>
      <c r="O16" s="76">
        <v>102.5</v>
      </c>
      <c r="P16" s="170"/>
      <c r="Q16" s="170"/>
      <c r="R16" s="42">
        <v>95</v>
      </c>
      <c r="S16" s="64">
        <f>R16*M16</f>
        <v>0</v>
      </c>
      <c r="T16" s="171"/>
      <c r="U16" s="89" t="s">
        <v>425</v>
      </c>
    </row>
    <row r="17" spans="1:21" s="41" customFormat="1" ht="14.25" customHeight="1">
      <c r="A17" s="44">
        <v>12</v>
      </c>
      <c r="B17" s="170">
        <v>1</v>
      </c>
      <c r="C17" s="170" t="s">
        <v>31</v>
      </c>
      <c r="D17" s="170" t="s">
        <v>32</v>
      </c>
      <c r="E17" s="67">
        <v>90</v>
      </c>
      <c r="F17" s="67" t="s">
        <v>532</v>
      </c>
      <c r="G17" s="99" t="s">
        <v>416</v>
      </c>
      <c r="H17" s="170" t="s">
        <v>24</v>
      </c>
      <c r="I17" s="170" t="s">
        <v>19</v>
      </c>
      <c r="J17" s="98">
        <v>23188</v>
      </c>
      <c r="K17" s="90" t="s">
        <v>127</v>
      </c>
      <c r="L17" s="46">
        <v>89.6</v>
      </c>
      <c r="M17" s="64"/>
      <c r="N17" s="170">
        <v>115</v>
      </c>
      <c r="O17" s="170">
        <v>125</v>
      </c>
      <c r="P17" s="76">
        <v>130</v>
      </c>
      <c r="Q17" s="170"/>
      <c r="R17" s="42">
        <v>115</v>
      </c>
      <c r="S17" s="64">
        <f>R17*M17</f>
        <v>0</v>
      </c>
      <c r="T17" s="171"/>
      <c r="U17" s="170" t="s">
        <v>452</v>
      </c>
    </row>
    <row r="18" spans="1:21" s="41" customFormat="1" ht="13.5" customHeight="1">
      <c r="A18" s="44"/>
      <c r="B18" s="45"/>
      <c r="C18" s="45" t="s">
        <v>31</v>
      </c>
      <c r="D18" s="45" t="s">
        <v>29</v>
      </c>
      <c r="E18" s="45">
        <v>110</v>
      </c>
      <c r="F18" s="87" t="s">
        <v>285</v>
      </c>
      <c r="G18" s="91" t="s">
        <v>81</v>
      </c>
      <c r="H18" s="45" t="s">
        <v>24</v>
      </c>
      <c r="I18" s="45" t="s">
        <v>19</v>
      </c>
      <c r="J18" s="92" t="s">
        <v>286</v>
      </c>
      <c r="K18" s="93" t="s">
        <v>73</v>
      </c>
      <c r="L18" s="46"/>
      <c r="M18" s="64"/>
      <c r="N18" s="45"/>
      <c r="O18" s="45"/>
      <c r="P18" s="76"/>
      <c r="Q18" s="45"/>
      <c r="R18" s="42"/>
      <c r="S18" s="64">
        <f>R18*M18</f>
        <v>0</v>
      </c>
      <c r="T18" s="105"/>
      <c r="U18" s="93" t="s">
        <v>287</v>
      </c>
    </row>
    <row r="19" spans="12:19" s="41" customFormat="1" ht="12.75">
      <c r="L19" s="56"/>
      <c r="M19" s="57"/>
      <c r="R19" s="59"/>
      <c r="S19" s="57"/>
    </row>
    <row r="20" spans="1:33" s="41" customFormat="1" ht="12.75">
      <c r="A20" s="54" t="s">
        <v>36</v>
      </c>
      <c r="F20" s="55" t="s">
        <v>50</v>
      </c>
      <c r="J20" s="56"/>
      <c r="K20" s="57"/>
      <c r="M20" s="58"/>
      <c r="N20" s="58"/>
      <c r="P20" s="59"/>
      <c r="Q20" s="57"/>
      <c r="V20" s="59"/>
      <c r="W20" s="57"/>
      <c r="X20" s="59"/>
      <c r="Y20" s="57"/>
      <c r="AA20" s="58"/>
      <c r="AD20" s="59"/>
      <c r="AE20" s="57"/>
      <c r="AF20" s="59"/>
      <c r="AG20" s="57"/>
    </row>
    <row r="21" spans="1:33" s="41" customFormat="1" ht="12.75">
      <c r="A21" s="54" t="s">
        <v>37</v>
      </c>
      <c r="F21" s="55" t="s">
        <v>71</v>
      </c>
      <c r="J21" s="56"/>
      <c r="K21" s="57"/>
      <c r="M21" s="58"/>
      <c r="N21" s="58"/>
      <c r="P21" s="59"/>
      <c r="Q21" s="57"/>
      <c r="V21" s="59"/>
      <c r="W21" s="57"/>
      <c r="X21" s="59"/>
      <c r="Y21" s="57"/>
      <c r="AA21" s="58"/>
      <c r="AD21" s="59"/>
      <c r="AE21" s="57"/>
      <c r="AF21" s="59"/>
      <c r="AG21" s="57"/>
    </row>
    <row r="22" spans="1:33" s="41" customFormat="1" ht="12.75">
      <c r="A22" s="54" t="s">
        <v>38</v>
      </c>
      <c r="F22" s="55" t="s">
        <v>68</v>
      </c>
      <c r="J22" s="56"/>
      <c r="K22" s="57"/>
      <c r="M22" s="58"/>
      <c r="N22" s="58"/>
      <c r="P22" s="59"/>
      <c r="Q22" s="57"/>
      <c r="V22" s="59"/>
      <c r="W22" s="57"/>
      <c r="X22" s="59"/>
      <c r="Y22" s="57"/>
      <c r="AA22" s="58"/>
      <c r="AD22" s="59"/>
      <c r="AE22" s="57"/>
      <c r="AF22" s="59"/>
      <c r="AG22" s="57"/>
    </row>
    <row r="23" spans="1:33" s="41" customFormat="1" ht="12.75">
      <c r="A23" s="54" t="s">
        <v>40</v>
      </c>
      <c r="F23" s="55" t="s">
        <v>67</v>
      </c>
      <c r="J23" s="56"/>
      <c r="K23" s="57"/>
      <c r="M23" s="58"/>
      <c r="N23" s="58"/>
      <c r="P23" s="59"/>
      <c r="Q23" s="57"/>
      <c r="V23" s="59"/>
      <c r="W23" s="57"/>
      <c r="X23" s="59"/>
      <c r="Y23" s="57"/>
      <c r="AA23" s="58"/>
      <c r="AD23" s="59"/>
      <c r="AE23" s="57"/>
      <c r="AF23" s="59"/>
      <c r="AG23" s="57"/>
    </row>
    <row r="24" spans="1:33" s="41" customFormat="1" ht="12.75">
      <c r="A24" s="54" t="s">
        <v>39</v>
      </c>
      <c r="F24" s="55" t="s">
        <v>41</v>
      </c>
      <c r="J24" s="56"/>
      <c r="K24" s="57"/>
      <c r="M24" s="58"/>
      <c r="N24" s="58"/>
      <c r="P24" s="59"/>
      <c r="Q24" s="57"/>
      <c r="V24" s="59"/>
      <c r="W24" s="57"/>
      <c r="X24" s="59"/>
      <c r="Y24" s="57"/>
      <c r="AA24" s="58"/>
      <c r="AD24" s="59"/>
      <c r="AE24" s="57"/>
      <c r="AF24" s="59"/>
      <c r="AG24" s="57"/>
    </row>
    <row r="25" spans="1:33" s="41" customFormat="1" ht="12.75">
      <c r="A25" s="54" t="s">
        <v>69</v>
      </c>
      <c r="F25" s="55" t="s">
        <v>43</v>
      </c>
      <c r="J25" s="56"/>
      <c r="K25" s="57"/>
      <c r="M25" s="58"/>
      <c r="N25" s="58"/>
      <c r="P25" s="59"/>
      <c r="Q25" s="57"/>
      <c r="V25" s="59"/>
      <c r="W25" s="57"/>
      <c r="X25" s="59"/>
      <c r="Y25" s="57"/>
      <c r="AA25" s="58"/>
      <c r="AD25" s="59"/>
      <c r="AE25" s="57"/>
      <c r="AF25" s="59"/>
      <c r="AG25" s="57"/>
    </row>
    <row r="26" spans="1:33" s="41" customFormat="1" ht="12.75">
      <c r="A26" s="54" t="s">
        <v>70</v>
      </c>
      <c r="F26" s="55" t="s">
        <v>42</v>
      </c>
      <c r="J26" s="56"/>
      <c r="K26" s="57"/>
      <c r="M26" s="58"/>
      <c r="N26" s="58"/>
      <c r="P26" s="59"/>
      <c r="Q26" s="57"/>
      <c r="V26" s="59"/>
      <c r="W26" s="57"/>
      <c r="X26" s="59"/>
      <c r="Y26" s="57"/>
      <c r="AA26" s="58"/>
      <c r="AD26" s="59"/>
      <c r="AE26" s="57"/>
      <c r="AF26" s="59"/>
      <c r="AG26" s="57"/>
    </row>
    <row r="27" spans="1:33" s="41" customFormat="1" ht="12.75">
      <c r="A27" s="54"/>
      <c r="F27" s="55"/>
      <c r="J27" s="56"/>
      <c r="K27" s="57"/>
      <c r="M27" s="58"/>
      <c r="N27" s="58"/>
      <c r="P27" s="59"/>
      <c r="Q27" s="57"/>
      <c r="V27" s="59"/>
      <c r="W27" s="57"/>
      <c r="X27" s="59"/>
      <c r="Y27" s="57"/>
      <c r="AA27" s="58"/>
      <c r="AD27" s="59"/>
      <c r="AE27" s="57"/>
      <c r="AF27" s="59"/>
      <c r="AG27" s="57"/>
    </row>
    <row r="28" spans="1:33" s="41" customFormat="1" ht="12.75">
      <c r="A28" s="54"/>
      <c r="F28" s="55"/>
      <c r="J28" s="56"/>
      <c r="K28" s="57"/>
      <c r="M28" s="58"/>
      <c r="N28" s="58"/>
      <c r="P28" s="59"/>
      <c r="Q28" s="57"/>
      <c r="V28" s="59"/>
      <c r="W28" s="57"/>
      <c r="X28" s="59"/>
      <c r="Y28" s="57"/>
      <c r="AA28" s="58"/>
      <c r="AD28" s="59"/>
      <c r="AE28" s="57"/>
      <c r="AF28" s="59"/>
      <c r="AG28" s="57"/>
    </row>
    <row r="29" spans="1:33" s="41" customFormat="1" ht="12.75">
      <c r="A29" s="54"/>
      <c r="F29" s="55"/>
      <c r="J29" s="56"/>
      <c r="K29" s="57"/>
      <c r="M29" s="58"/>
      <c r="N29" s="58"/>
      <c r="P29" s="59"/>
      <c r="Q29" s="57"/>
      <c r="V29" s="59"/>
      <c r="W29" s="57"/>
      <c r="X29" s="59"/>
      <c r="Y29" s="57"/>
      <c r="AA29" s="58"/>
      <c r="AD29" s="59"/>
      <c r="AE29" s="57"/>
      <c r="AF29" s="59"/>
      <c r="AG29" s="57"/>
    </row>
    <row r="30" spans="10:33" s="41" customFormat="1" ht="12.75">
      <c r="J30" s="56"/>
      <c r="K30" s="57"/>
      <c r="M30" s="58"/>
      <c r="N30" s="58"/>
      <c r="P30" s="59"/>
      <c r="Q30" s="57"/>
      <c r="V30" s="59"/>
      <c r="W30" s="57"/>
      <c r="X30" s="59"/>
      <c r="Y30" s="57"/>
      <c r="AA30" s="58"/>
      <c r="AD30" s="59"/>
      <c r="AE30" s="57"/>
      <c r="AF30" s="59"/>
      <c r="AG30" s="57"/>
    </row>
    <row r="31" spans="10:33" s="41" customFormat="1" ht="12.75">
      <c r="J31" s="56"/>
      <c r="K31" s="57"/>
      <c r="M31" s="58"/>
      <c r="N31" s="58"/>
      <c r="P31" s="59"/>
      <c r="Q31" s="57"/>
      <c r="V31" s="59"/>
      <c r="W31" s="57"/>
      <c r="X31" s="59"/>
      <c r="Y31" s="57"/>
      <c r="AA31" s="58"/>
      <c r="AD31" s="59"/>
      <c r="AE31" s="57"/>
      <c r="AF31" s="59"/>
      <c r="AG31" s="57"/>
    </row>
    <row r="32" spans="10:33" ht="12.75">
      <c r="J32" s="6"/>
      <c r="K32" s="10"/>
      <c r="L32" s="5"/>
      <c r="M32" s="1"/>
      <c r="N32" s="1"/>
      <c r="P32" s="8"/>
      <c r="Q32" s="10"/>
      <c r="S32" s="5"/>
      <c r="V32" s="8"/>
      <c r="W32" s="10"/>
      <c r="X32" s="8"/>
      <c r="Y32" s="10"/>
      <c r="AA32" s="1"/>
      <c r="AD32" s="8"/>
      <c r="AE32" s="10"/>
      <c r="AF32" s="8"/>
      <c r="AG32" s="10"/>
    </row>
    <row r="33" spans="10:33" ht="12.75">
      <c r="J33" s="6"/>
      <c r="K33" s="10"/>
      <c r="L33" s="5"/>
      <c r="M33" s="1"/>
      <c r="N33" s="1"/>
      <c r="P33" s="8"/>
      <c r="Q33" s="10"/>
      <c r="S33" s="5"/>
      <c r="V33" s="8"/>
      <c r="W33" s="10"/>
      <c r="X33" s="8"/>
      <c r="Y33" s="10"/>
      <c r="AA33" s="1"/>
      <c r="AD33" s="8"/>
      <c r="AE33" s="10"/>
      <c r="AF33" s="8"/>
      <c r="AG33" s="10"/>
    </row>
    <row r="34" spans="10:33" ht="12.75">
      <c r="J34" s="6"/>
      <c r="K34" s="10"/>
      <c r="L34" s="5"/>
      <c r="M34" s="1"/>
      <c r="N34" s="1"/>
      <c r="P34" s="8"/>
      <c r="Q34" s="10"/>
      <c r="S34" s="5"/>
      <c r="V34" s="8"/>
      <c r="W34" s="10"/>
      <c r="X34" s="8"/>
      <c r="Y34" s="10"/>
      <c r="AA34" s="1"/>
      <c r="AD34" s="8"/>
      <c r="AE34" s="10"/>
      <c r="AF34" s="8"/>
      <c r="AG34" s="10"/>
    </row>
    <row r="35" spans="10:33" ht="12.75">
      <c r="J35" s="6"/>
      <c r="K35" s="10"/>
      <c r="L35" s="5"/>
      <c r="M35" s="1"/>
      <c r="N35" s="1"/>
      <c r="P35" s="8"/>
      <c r="Q35" s="10"/>
      <c r="S35" s="5"/>
      <c r="V35" s="8"/>
      <c r="W35" s="10"/>
      <c r="X35" s="8"/>
      <c r="Y35" s="10"/>
      <c r="AA35" s="1"/>
      <c r="AD35" s="8"/>
      <c r="AE35" s="10"/>
      <c r="AF35" s="8"/>
      <c r="AG35" s="10"/>
    </row>
    <row r="36" spans="10:33" ht="12.75">
      <c r="J36" s="6"/>
      <c r="K36" s="10"/>
      <c r="L36" s="5"/>
      <c r="M36" s="1"/>
      <c r="N36" s="1"/>
      <c r="P36" s="8"/>
      <c r="Q36" s="10"/>
      <c r="S36" s="5"/>
      <c r="V36" s="8"/>
      <c r="W36" s="10"/>
      <c r="X36" s="8"/>
      <c r="Y36" s="10"/>
      <c r="AA36" s="1"/>
      <c r="AD36" s="8"/>
      <c r="AE36" s="10"/>
      <c r="AF36" s="8"/>
      <c r="AG36" s="10"/>
    </row>
    <row r="37" spans="10:33" ht="12.75">
      <c r="J37" s="6"/>
      <c r="K37" s="10"/>
      <c r="L37" s="5"/>
      <c r="M37" s="1"/>
      <c r="N37" s="1"/>
      <c r="P37" s="8"/>
      <c r="Q37" s="10"/>
      <c r="S37" s="5"/>
      <c r="V37" s="8"/>
      <c r="W37" s="10"/>
      <c r="X37" s="8"/>
      <c r="Y37" s="10"/>
      <c r="AA37" s="1"/>
      <c r="AD37" s="8"/>
      <c r="AE37" s="10"/>
      <c r="AF37" s="8"/>
      <c r="AG37" s="10"/>
    </row>
    <row r="38" spans="10:33" ht="12.75">
      <c r="J38" s="6"/>
      <c r="K38" s="10"/>
      <c r="L38" s="5"/>
      <c r="M38" s="1"/>
      <c r="N38" s="1"/>
      <c r="P38" s="8"/>
      <c r="Q38" s="10"/>
      <c r="S38" s="5"/>
      <c r="V38" s="8"/>
      <c r="W38" s="10"/>
      <c r="X38" s="8"/>
      <c r="Y38" s="10"/>
      <c r="AA38" s="1"/>
      <c r="AD38" s="8"/>
      <c r="AE38" s="10"/>
      <c r="AF38" s="8"/>
      <c r="AG38" s="10"/>
    </row>
  </sheetData>
  <sheetProtection/>
  <mergeCells count="16">
    <mergeCell ref="F3:F4"/>
    <mergeCell ref="A3:A4"/>
    <mergeCell ref="B3:B4"/>
    <mergeCell ref="C3:C4"/>
    <mergeCell ref="D3:D4"/>
    <mergeCell ref="E3:E4"/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3">
      <selection activeCell="A5" sqref="A5:IV6"/>
    </sheetView>
  </sheetViews>
  <sheetFormatPr defaultColWidth="9.00390625" defaultRowHeight="12.75"/>
  <cols>
    <col min="1" max="1" width="5.875" style="0" customWidth="1"/>
    <col min="2" max="2" width="6.625" style="0" customWidth="1"/>
    <col min="3" max="3" width="6.25390625" style="0" customWidth="1"/>
    <col min="4" max="4" width="7.25390625" style="0" customWidth="1"/>
    <col min="5" max="5" width="25.75390625" style="0" customWidth="1"/>
    <col min="6" max="6" width="20.125" style="0" customWidth="1"/>
    <col min="7" max="7" width="21.375" style="0" customWidth="1"/>
    <col min="9" max="9" width="12.75390625" style="0" customWidth="1"/>
    <col min="10" max="10" width="14.00390625" style="0" customWidth="1"/>
    <col min="11" max="11" width="7.375" style="0" customWidth="1"/>
    <col min="12" max="12" width="8.25390625" style="0" customWidth="1"/>
    <col min="13" max="13" width="6.00390625" style="0" customWidth="1"/>
    <col min="14" max="14" width="6.375" style="0" customWidth="1"/>
    <col min="15" max="15" width="5.75390625" style="0" customWidth="1"/>
    <col min="16" max="16" width="2.875" style="0" customWidth="1"/>
    <col min="17" max="17" width="7.25390625" style="0" customWidth="1"/>
    <col min="18" max="18" width="8.125" style="0" customWidth="1"/>
    <col min="19" max="20" width="5.875" style="0" customWidth="1"/>
    <col min="21" max="21" width="6.75390625" style="0" customWidth="1"/>
    <col min="22" max="22" width="3.625" style="0" customWidth="1"/>
    <col min="23" max="23" width="6.75390625" style="0" customWidth="1"/>
    <col min="24" max="24" width="8.625" style="0" customWidth="1"/>
    <col min="27" max="27" width="11.375" style="0" customWidth="1"/>
    <col min="28" max="28" width="19.125" style="0" customWidth="1"/>
  </cols>
  <sheetData>
    <row r="1" spans="1:33" s="5" customFormat="1" ht="20.25">
      <c r="A1" s="18" t="s">
        <v>76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2:26" s="5" customFormat="1" ht="21" thickBot="1">
      <c r="B2" s="5" t="s">
        <v>23</v>
      </c>
      <c r="C2" s="13"/>
      <c r="D2" s="2"/>
      <c r="E2" s="2"/>
      <c r="F2" s="2"/>
      <c r="G2" s="4"/>
      <c r="I2" s="6"/>
      <c r="J2" s="13"/>
      <c r="K2" s="2"/>
      <c r="L2" s="11"/>
      <c r="M2" s="11"/>
      <c r="N2" s="2"/>
      <c r="O2" s="2"/>
      <c r="P2" s="12"/>
      <c r="Q2" s="2"/>
      <c r="R2" s="2"/>
      <c r="S2" s="2"/>
      <c r="T2" s="2"/>
      <c r="U2" s="14"/>
      <c r="V2" s="10"/>
      <c r="W2" s="8"/>
      <c r="X2" s="10"/>
      <c r="Z2" s="1"/>
    </row>
    <row r="3" spans="1:28" s="5" customFormat="1" ht="12.75">
      <c r="A3" s="184" t="s">
        <v>18</v>
      </c>
      <c r="B3" s="186" t="s">
        <v>8</v>
      </c>
      <c r="C3" s="192" t="s">
        <v>25</v>
      </c>
      <c r="D3" s="186" t="s">
        <v>2</v>
      </c>
      <c r="E3" s="186" t="s">
        <v>3</v>
      </c>
      <c r="F3" s="186" t="s">
        <v>20</v>
      </c>
      <c r="G3" s="186" t="s">
        <v>10</v>
      </c>
      <c r="H3" s="186" t="s">
        <v>11</v>
      </c>
      <c r="I3" s="186" t="s">
        <v>7</v>
      </c>
      <c r="J3" s="186" t="s">
        <v>4</v>
      </c>
      <c r="K3" s="188" t="s">
        <v>1</v>
      </c>
      <c r="L3" s="190" t="s">
        <v>0</v>
      </c>
      <c r="M3" s="196" t="s">
        <v>56</v>
      </c>
      <c r="N3" s="196"/>
      <c r="O3" s="196"/>
      <c r="P3" s="196"/>
      <c r="Q3" s="196"/>
      <c r="R3" s="196"/>
      <c r="S3" s="196" t="s">
        <v>57</v>
      </c>
      <c r="T3" s="196"/>
      <c r="U3" s="196"/>
      <c r="V3" s="196"/>
      <c r="W3" s="196"/>
      <c r="X3" s="196"/>
      <c r="Y3" s="196" t="s">
        <v>58</v>
      </c>
      <c r="Z3" s="196"/>
      <c r="AA3" s="197" t="s">
        <v>9</v>
      </c>
      <c r="AB3" s="194" t="s">
        <v>48</v>
      </c>
    </row>
    <row r="4" spans="1:28" s="7" customFormat="1" ht="13.5" customHeight="1" thickBot="1">
      <c r="A4" s="185"/>
      <c r="B4" s="187"/>
      <c r="C4" s="193"/>
      <c r="D4" s="187"/>
      <c r="E4" s="187"/>
      <c r="F4" s="187"/>
      <c r="G4" s="187"/>
      <c r="H4" s="187"/>
      <c r="I4" s="187"/>
      <c r="J4" s="187"/>
      <c r="K4" s="189"/>
      <c r="L4" s="191"/>
      <c r="M4" s="15">
        <v>1</v>
      </c>
      <c r="N4" s="16">
        <v>2</v>
      </c>
      <c r="O4" s="16">
        <v>3</v>
      </c>
      <c r="P4" s="15">
        <v>4</v>
      </c>
      <c r="Q4" s="15" t="s">
        <v>6</v>
      </c>
      <c r="R4" s="17" t="s">
        <v>0</v>
      </c>
      <c r="S4" s="15">
        <v>1</v>
      </c>
      <c r="T4" s="15">
        <v>2</v>
      </c>
      <c r="U4" s="15">
        <v>3</v>
      </c>
      <c r="V4" s="15">
        <v>4</v>
      </c>
      <c r="W4" s="15" t="s">
        <v>6</v>
      </c>
      <c r="X4" s="17" t="s">
        <v>0</v>
      </c>
      <c r="Y4" s="15" t="s">
        <v>16</v>
      </c>
      <c r="Z4" s="17" t="s">
        <v>0</v>
      </c>
      <c r="AA4" s="198"/>
      <c r="AB4" s="195"/>
    </row>
    <row r="5" spans="1:28" s="41" customFormat="1" ht="12.75">
      <c r="A5" s="44"/>
      <c r="B5" s="45"/>
      <c r="C5" s="45"/>
      <c r="D5" s="45"/>
      <c r="E5" s="42" t="s">
        <v>49</v>
      </c>
      <c r="F5" s="45"/>
      <c r="G5" s="45"/>
      <c r="H5" s="45"/>
      <c r="I5" s="63"/>
      <c r="J5" s="45"/>
      <c r="K5" s="46"/>
      <c r="L5" s="64"/>
      <c r="M5" s="65"/>
      <c r="N5" s="66"/>
      <c r="O5" s="66"/>
      <c r="P5" s="45"/>
      <c r="Q5" s="42"/>
      <c r="R5" s="64">
        <f aca="true" t="shared" si="0" ref="R5:R12">Q5*L5</f>
        <v>0</v>
      </c>
      <c r="S5" s="65"/>
      <c r="T5" s="65"/>
      <c r="U5" s="66"/>
      <c r="V5" s="45"/>
      <c r="W5" s="42"/>
      <c r="X5" s="64">
        <f>W5*L5</f>
        <v>0</v>
      </c>
      <c r="Y5" s="42">
        <f>W5+Q5</f>
        <v>0</v>
      </c>
      <c r="Z5" s="64">
        <f>Y5*L5</f>
        <v>0</v>
      </c>
      <c r="AA5" s="47"/>
      <c r="AB5" s="32"/>
    </row>
    <row r="6" spans="1:28" s="41" customFormat="1" ht="12.75">
      <c r="A6" s="44">
        <v>12</v>
      </c>
      <c r="B6" s="173">
        <v>1</v>
      </c>
      <c r="C6" s="173" t="s">
        <v>28</v>
      </c>
      <c r="D6" s="177">
        <v>67.5</v>
      </c>
      <c r="E6" s="177" t="s">
        <v>454</v>
      </c>
      <c r="F6" s="90" t="s">
        <v>544</v>
      </c>
      <c r="G6" s="173" t="s">
        <v>24</v>
      </c>
      <c r="H6" s="173" t="s">
        <v>19</v>
      </c>
      <c r="I6" s="178" t="s">
        <v>456</v>
      </c>
      <c r="J6" s="177" t="s">
        <v>112</v>
      </c>
      <c r="K6" s="46">
        <v>65.6</v>
      </c>
      <c r="L6" s="64"/>
      <c r="M6" s="65">
        <v>60</v>
      </c>
      <c r="N6" s="65">
        <v>62.5</v>
      </c>
      <c r="O6" s="67">
        <v>65</v>
      </c>
      <c r="P6" s="173"/>
      <c r="Q6" s="42">
        <v>65</v>
      </c>
      <c r="R6" s="64">
        <f t="shared" si="0"/>
        <v>0</v>
      </c>
      <c r="S6" s="65">
        <v>55</v>
      </c>
      <c r="T6" s="65">
        <v>60</v>
      </c>
      <c r="U6" s="65">
        <v>62.5</v>
      </c>
      <c r="V6" s="173"/>
      <c r="W6" s="42">
        <v>62.5</v>
      </c>
      <c r="X6" s="64">
        <f>W6*L6</f>
        <v>0</v>
      </c>
      <c r="Y6" s="42">
        <f>W6+Q6</f>
        <v>127.5</v>
      </c>
      <c r="Z6" s="64">
        <f>Y6*L6</f>
        <v>0</v>
      </c>
      <c r="AA6" s="174"/>
      <c r="AB6" s="89" t="s">
        <v>79</v>
      </c>
    </row>
    <row r="7" spans="1:28" s="41" customFormat="1" ht="12.75">
      <c r="A7" s="44">
        <v>12</v>
      </c>
      <c r="B7" s="173">
        <v>1</v>
      </c>
      <c r="C7" s="173" t="s">
        <v>546</v>
      </c>
      <c r="D7" s="177">
        <v>75</v>
      </c>
      <c r="E7" s="177" t="s">
        <v>547</v>
      </c>
      <c r="F7" s="90" t="s">
        <v>81</v>
      </c>
      <c r="G7" s="173" t="s">
        <v>52</v>
      </c>
      <c r="H7" s="173" t="s">
        <v>19</v>
      </c>
      <c r="I7" s="178">
        <v>28268</v>
      </c>
      <c r="J7" s="90" t="s">
        <v>92</v>
      </c>
      <c r="K7" s="46">
        <v>68.25</v>
      </c>
      <c r="L7" s="64"/>
      <c r="M7" s="65">
        <v>50</v>
      </c>
      <c r="N7" s="65">
        <v>55</v>
      </c>
      <c r="O7" s="67"/>
      <c r="P7" s="173"/>
      <c r="Q7" s="42">
        <v>55</v>
      </c>
      <c r="R7" s="64">
        <f t="shared" si="0"/>
        <v>0</v>
      </c>
      <c r="S7" s="65">
        <v>37.5</v>
      </c>
      <c r="T7" s="76">
        <v>42.5</v>
      </c>
      <c r="U7" s="65"/>
      <c r="V7" s="173"/>
      <c r="W7" s="42">
        <v>437.5</v>
      </c>
      <c r="X7" s="64">
        <f>W7*L7</f>
        <v>0</v>
      </c>
      <c r="Y7" s="42">
        <f>W7+Q7</f>
        <v>492.5</v>
      </c>
      <c r="Z7" s="64">
        <f>Y7*L7</f>
        <v>0</v>
      </c>
      <c r="AA7" s="174"/>
      <c r="AB7" s="89"/>
    </row>
    <row r="8" spans="1:28" s="41" customFormat="1" ht="12.75">
      <c r="A8" s="44">
        <v>12</v>
      </c>
      <c r="B8" s="173">
        <v>1</v>
      </c>
      <c r="C8" s="173" t="s">
        <v>28</v>
      </c>
      <c r="D8" s="180">
        <v>82.5</v>
      </c>
      <c r="E8" s="181" t="s">
        <v>128</v>
      </c>
      <c r="F8" s="180" t="s">
        <v>88</v>
      </c>
      <c r="G8" s="173" t="s">
        <v>34</v>
      </c>
      <c r="H8" s="173" t="s">
        <v>19</v>
      </c>
      <c r="I8" s="182">
        <v>29618</v>
      </c>
      <c r="J8" s="180" t="s">
        <v>80</v>
      </c>
      <c r="K8" s="46">
        <v>82.45</v>
      </c>
      <c r="L8" s="64"/>
      <c r="M8" s="76">
        <v>80</v>
      </c>
      <c r="N8" s="65">
        <v>80</v>
      </c>
      <c r="O8" s="67">
        <v>85</v>
      </c>
      <c r="P8" s="173"/>
      <c r="Q8" s="42">
        <v>85</v>
      </c>
      <c r="R8" s="64">
        <f t="shared" si="0"/>
        <v>0</v>
      </c>
      <c r="S8" s="76">
        <v>50</v>
      </c>
      <c r="T8" s="65">
        <v>50</v>
      </c>
      <c r="U8" s="65">
        <v>55</v>
      </c>
      <c r="V8" s="173"/>
      <c r="W8" s="42">
        <v>55</v>
      </c>
      <c r="X8" s="64">
        <f>W8*L8</f>
        <v>0</v>
      </c>
      <c r="Y8" s="42">
        <f>W8+Q8</f>
        <v>140</v>
      </c>
      <c r="Z8" s="64">
        <f>Y8*L8</f>
        <v>0</v>
      </c>
      <c r="AA8" s="174"/>
      <c r="AB8" s="89" t="s">
        <v>129</v>
      </c>
    </row>
    <row r="9" spans="1:28" s="41" customFormat="1" ht="12.75">
      <c r="A9" s="44">
        <v>12</v>
      </c>
      <c r="B9" s="173">
        <v>1</v>
      </c>
      <c r="C9" s="173" t="s">
        <v>28</v>
      </c>
      <c r="D9" s="180">
        <v>82.5</v>
      </c>
      <c r="E9" s="181" t="s">
        <v>184</v>
      </c>
      <c r="F9" s="180" t="s">
        <v>156</v>
      </c>
      <c r="G9" s="173" t="s">
        <v>24</v>
      </c>
      <c r="H9" s="173" t="s">
        <v>19</v>
      </c>
      <c r="I9" s="182" t="s">
        <v>185</v>
      </c>
      <c r="J9" s="180" t="s">
        <v>73</v>
      </c>
      <c r="K9" s="46">
        <v>81.9</v>
      </c>
      <c r="L9" s="64"/>
      <c r="M9" s="65">
        <v>60</v>
      </c>
      <c r="N9" s="76">
        <v>70</v>
      </c>
      <c r="O9" s="76">
        <v>70</v>
      </c>
      <c r="P9" s="173"/>
      <c r="Q9" s="42">
        <v>60</v>
      </c>
      <c r="R9" s="64">
        <f t="shared" si="0"/>
        <v>0</v>
      </c>
      <c r="S9" s="65">
        <v>47.5</v>
      </c>
      <c r="T9" s="76">
        <v>52.5</v>
      </c>
      <c r="U9" s="76">
        <v>52.5</v>
      </c>
      <c r="V9" s="173"/>
      <c r="W9" s="42">
        <v>47.5</v>
      </c>
      <c r="X9" s="64">
        <f>W9*L9</f>
        <v>0</v>
      </c>
      <c r="Y9" s="42">
        <f>W9+Q9</f>
        <v>107.5</v>
      </c>
      <c r="Z9" s="64">
        <f>Y9*L9</f>
        <v>0</v>
      </c>
      <c r="AA9" s="174"/>
      <c r="AB9" s="89" t="s">
        <v>186</v>
      </c>
    </row>
    <row r="10" spans="1:28" s="41" customFormat="1" ht="12.75">
      <c r="A10" s="44">
        <v>12</v>
      </c>
      <c r="B10" s="173">
        <v>1</v>
      </c>
      <c r="C10" s="173" t="s">
        <v>28</v>
      </c>
      <c r="D10" s="180">
        <v>82.5</v>
      </c>
      <c r="E10" s="181" t="s">
        <v>157</v>
      </c>
      <c r="F10" s="180" t="s">
        <v>152</v>
      </c>
      <c r="G10" s="173" t="s">
        <v>24</v>
      </c>
      <c r="H10" s="173" t="s">
        <v>19</v>
      </c>
      <c r="I10" s="182">
        <v>20456</v>
      </c>
      <c r="J10" s="90" t="s">
        <v>139</v>
      </c>
      <c r="K10" s="46">
        <v>82.5</v>
      </c>
      <c r="L10" s="64"/>
      <c r="M10" s="65">
        <v>75</v>
      </c>
      <c r="N10" s="76">
        <v>80</v>
      </c>
      <c r="O10" s="67">
        <v>80</v>
      </c>
      <c r="P10" s="173"/>
      <c r="Q10" s="42">
        <v>75</v>
      </c>
      <c r="R10" s="64">
        <f t="shared" si="0"/>
        <v>0</v>
      </c>
      <c r="S10" s="76">
        <v>50</v>
      </c>
      <c r="T10" s="65">
        <v>50</v>
      </c>
      <c r="U10" s="65"/>
      <c r="V10" s="173"/>
      <c r="W10" s="42">
        <v>50</v>
      </c>
      <c r="X10" s="64">
        <f>W10*L10</f>
        <v>0</v>
      </c>
      <c r="Y10" s="42">
        <f>W10+Q10</f>
        <v>125</v>
      </c>
      <c r="Z10" s="64">
        <f>Y10*L10</f>
        <v>0</v>
      </c>
      <c r="AA10" s="174"/>
      <c r="AB10" s="89"/>
    </row>
    <row r="11" spans="1:28" s="41" customFormat="1" ht="15" customHeight="1">
      <c r="A11" s="44">
        <v>12</v>
      </c>
      <c r="B11" s="173">
        <v>1</v>
      </c>
      <c r="C11" s="173" t="s">
        <v>28</v>
      </c>
      <c r="D11" s="90">
        <v>90</v>
      </c>
      <c r="E11" s="88" t="s">
        <v>147</v>
      </c>
      <c r="F11" s="89" t="s">
        <v>445</v>
      </c>
      <c r="G11" s="173" t="s">
        <v>34</v>
      </c>
      <c r="H11" s="173" t="s">
        <v>19</v>
      </c>
      <c r="I11" s="94" t="s">
        <v>148</v>
      </c>
      <c r="J11" s="90" t="s">
        <v>78</v>
      </c>
      <c r="K11" s="46">
        <v>87.95</v>
      </c>
      <c r="L11" s="64"/>
      <c r="M11" s="65">
        <v>90</v>
      </c>
      <c r="N11" s="76">
        <v>95</v>
      </c>
      <c r="O11" s="67">
        <v>95</v>
      </c>
      <c r="P11" s="173"/>
      <c r="Q11" s="42">
        <v>95</v>
      </c>
      <c r="R11" s="64">
        <f>Q11*L11</f>
        <v>0</v>
      </c>
      <c r="S11" s="65">
        <v>60</v>
      </c>
      <c r="T11" s="65">
        <v>65</v>
      </c>
      <c r="U11" s="76">
        <v>67.5</v>
      </c>
      <c r="V11" s="173"/>
      <c r="W11" s="42">
        <v>65</v>
      </c>
      <c r="X11" s="64">
        <f>W11*L11</f>
        <v>0</v>
      </c>
      <c r="Y11" s="42">
        <f>W11+Q11</f>
        <v>160</v>
      </c>
      <c r="Z11" s="64">
        <f>Y11*L11</f>
        <v>0</v>
      </c>
      <c r="AA11" s="174"/>
      <c r="AB11" s="89" t="s">
        <v>457</v>
      </c>
    </row>
    <row r="12" spans="1:28" s="41" customFormat="1" ht="15" customHeight="1">
      <c r="A12" s="44"/>
      <c r="B12" s="173"/>
      <c r="C12" s="173" t="s">
        <v>28</v>
      </c>
      <c r="D12" s="90">
        <v>100</v>
      </c>
      <c r="E12" s="88" t="s">
        <v>455</v>
      </c>
      <c r="F12" s="100" t="s">
        <v>424</v>
      </c>
      <c r="G12" s="88" t="s">
        <v>301</v>
      </c>
      <c r="H12" s="173" t="s">
        <v>19</v>
      </c>
      <c r="I12" s="94" t="s">
        <v>422</v>
      </c>
      <c r="J12" s="90" t="s">
        <v>80</v>
      </c>
      <c r="K12" s="46">
        <v>98.2</v>
      </c>
      <c r="L12" s="64"/>
      <c r="M12" s="65">
        <v>77.5</v>
      </c>
      <c r="N12" s="65">
        <v>82.5</v>
      </c>
      <c r="O12" s="76">
        <v>85</v>
      </c>
      <c r="P12" s="173"/>
      <c r="Q12" s="42">
        <v>82.5</v>
      </c>
      <c r="R12" s="64">
        <f t="shared" si="0"/>
        <v>0</v>
      </c>
      <c r="S12" s="76">
        <v>62.5</v>
      </c>
      <c r="T12" s="65">
        <v>62.5</v>
      </c>
      <c r="U12" s="65">
        <v>65</v>
      </c>
      <c r="V12" s="173"/>
      <c r="W12" s="42">
        <v>65</v>
      </c>
      <c r="X12" s="64">
        <f>W12*L12</f>
        <v>0</v>
      </c>
      <c r="Y12" s="42">
        <f>W12+Q12</f>
        <v>147.5</v>
      </c>
      <c r="Z12" s="64">
        <f>Y12*L12</f>
        <v>0</v>
      </c>
      <c r="AA12" s="174"/>
      <c r="AB12" s="89" t="s">
        <v>458</v>
      </c>
    </row>
    <row r="13" ht="12.75">
      <c r="AD13" s="101"/>
    </row>
    <row r="14" spans="1:33" s="5" customFormat="1" ht="12.75">
      <c r="A14" s="27" t="s">
        <v>36</v>
      </c>
      <c r="F14" s="26" t="s">
        <v>50</v>
      </c>
      <c r="J14" s="6"/>
      <c r="K14" s="10"/>
      <c r="M14" s="1"/>
      <c r="N14" s="1"/>
      <c r="P14" s="8"/>
      <c r="Q14" s="10"/>
      <c r="V14" s="8"/>
      <c r="W14" s="10"/>
      <c r="X14" s="8"/>
      <c r="Y14" s="10"/>
      <c r="AA14" s="1"/>
      <c r="AD14" s="8"/>
      <c r="AE14" s="10"/>
      <c r="AF14" s="8"/>
      <c r="AG14" s="10"/>
    </row>
    <row r="15" spans="1:33" s="5" customFormat="1" ht="12.75">
      <c r="A15" s="27" t="s">
        <v>37</v>
      </c>
      <c r="F15" s="26" t="s">
        <v>71</v>
      </c>
      <c r="J15" s="6"/>
      <c r="K15" s="10"/>
      <c r="M15" s="1"/>
      <c r="N15" s="1"/>
      <c r="P15" s="8"/>
      <c r="Q15" s="10"/>
      <c r="V15" s="8"/>
      <c r="W15" s="10"/>
      <c r="X15" s="8"/>
      <c r="Y15" s="10"/>
      <c r="AA15" s="1"/>
      <c r="AD15" s="8"/>
      <c r="AE15" s="10"/>
      <c r="AF15" s="8"/>
      <c r="AG15" s="10"/>
    </row>
    <row r="16" spans="1:33" s="5" customFormat="1" ht="12.75">
      <c r="A16" s="27" t="s">
        <v>38</v>
      </c>
      <c r="F16" s="26" t="s">
        <v>68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 ht="12.75">
      <c r="A17" s="27" t="s">
        <v>40</v>
      </c>
      <c r="F17" s="26" t="s">
        <v>67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 ht="12.75">
      <c r="A18" s="27" t="s">
        <v>39</v>
      </c>
      <c r="F18" s="26" t="s">
        <v>41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 t="s">
        <v>69</v>
      </c>
      <c r="F19" s="26" t="s">
        <v>43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 t="s">
        <v>70</v>
      </c>
      <c r="F20" s="26" t="s">
        <v>42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/>
      <c r="F21" s="26"/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 ht="12.75">
      <c r="A22" s="27"/>
      <c r="F22" s="26"/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 ht="12.75">
      <c r="A23" s="27"/>
      <c r="F23" s="26"/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0:33" s="5" customFormat="1" ht="12.75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0:33" s="5" customFormat="1" ht="12.75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0:33" s="5" customFormat="1" ht="12.75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0:33" s="5" customFormat="1" ht="12.75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</sheetData>
  <sheetProtection/>
  <mergeCells count="17">
    <mergeCell ref="AA3:AA4"/>
    <mergeCell ref="AB3:AB4"/>
    <mergeCell ref="L3:L4"/>
    <mergeCell ref="M3:R3"/>
    <mergeCell ref="S3:X3"/>
    <mergeCell ref="Y3:Z3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4">
      <selection activeCell="A17" sqref="A17:IV17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6.25390625" style="0" customWidth="1"/>
    <col min="4" max="4" width="51.375" style="0" customWidth="1"/>
    <col min="5" max="5" width="20.00390625" style="0" customWidth="1"/>
    <col min="6" max="6" width="15.875" style="0" customWidth="1"/>
    <col min="8" max="8" width="10.625" style="0" customWidth="1"/>
    <col min="10" max="10" width="19.625" style="0" customWidth="1"/>
  </cols>
  <sheetData>
    <row r="1" spans="1:33" s="5" customFormat="1" ht="20.25">
      <c r="A1" s="18" t="s">
        <v>76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203" t="s">
        <v>18</v>
      </c>
      <c r="B3" s="186" t="s">
        <v>8</v>
      </c>
      <c r="C3" s="186" t="s">
        <v>2</v>
      </c>
      <c r="D3" s="186" t="s">
        <v>3</v>
      </c>
      <c r="E3" s="186" t="s">
        <v>20</v>
      </c>
      <c r="F3" s="186" t="s">
        <v>4</v>
      </c>
      <c r="G3" s="188" t="s">
        <v>59</v>
      </c>
      <c r="H3" s="196" t="s">
        <v>60</v>
      </c>
      <c r="I3" s="196"/>
      <c r="J3" s="201" t="s">
        <v>48</v>
      </c>
    </row>
    <row r="4" spans="1:10" s="7" customFormat="1" ht="12" thickBot="1">
      <c r="A4" s="204"/>
      <c r="B4" s="187"/>
      <c r="C4" s="187"/>
      <c r="D4" s="187"/>
      <c r="E4" s="187"/>
      <c r="F4" s="187"/>
      <c r="G4" s="189"/>
      <c r="H4" s="119" t="s">
        <v>61</v>
      </c>
      <c r="I4" s="119" t="s">
        <v>62</v>
      </c>
      <c r="J4" s="205"/>
    </row>
    <row r="5" spans="1:10" s="41" customFormat="1" ht="12.75">
      <c r="A5" s="60"/>
      <c r="B5" s="61"/>
      <c r="C5" s="61"/>
      <c r="D5" s="39" t="s">
        <v>476</v>
      </c>
      <c r="E5" s="39"/>
      <c r="F5" s="61"/>
      <c r="G5" s="62"/>
      <c r="H5" s="170"/>
      <c r="I5" s="170"/>
      <c r="J5" s="170"/>
    </row>
    <row r="6" spans="1:10" s="41" customFormat="1" ht="14.25">
      <c r="A6" s="106">
        <v>12</v>
      </c>
      <c r="B6" s="77">
        <v>1</v>
      </c>
      <c r="C6" s="89">
        <v>44</v>
      </c>
      <c r="D6" s="89" t="s">
        <v>477</v>
      </c>
      <c r="E6" s="48" t="s">
        <v>97</v>
      </c>
      <c r="F6" s="165" t="s">
        <v>92</v>
      </c>
      <c r="G6" s="81">
        <v>41.8</v>
      </c>
      <c r="H6" s="170">
        <v>22.5</v>
      </c>
      <c r="I6" s="170">
        <v>46</v>
      </c>
      <c r="J6" s="165" t="s">
        <v>478</v>
      </c>
    </row>
    <row r="7" spans="1:10" s="41" customFormat="1" ht="12.75">
      <c r="A7" s="44"/>
      <c r="B7" s="45"/>
      <c r="C7" s="45"/>
      <c r="D7" s="42" t="s">
        <v>479</v>
      </c>
      <c r="E7" s="45"/>
      <c r="F7" s="45"/>
      <c r="G7" s="46"/>
      <c r="H7" s="170"/>
      <c r="I7" s="170"/>
      <c r="J7" s="170"/>
    </row>
    <row r="8" spans="1:10" s="41" customFormat="1" ht="12.75">
      <c r="A8" s="44">
        <v>12</v>
      </c>
      <c r="B8" s="45">
        <v>1</v>
      </c>
      <c r="C8" s="45">
        <v>90</v>
      </c>
      <c r="D8" s="170" t="s">
        <v>532</v>
      </c>
      <c r="E8" s="170" t="s">
        <v>416</v>
      </c>
      <c r="F8" s="90" t="s">
        <v>127</v>
      </c>
      <c r="G8" s="46">
        <v>89.6</v>
      </c>
      <c r="H8" s="170">
        <v>45</v>
      </c>
      <c r="I8" s="170">
        <v>151</v>
      </c>
      <c r="J8" s="170" t="s">
        <v>452</v>
      </c>
    </row>
    <row r="9" spans="1:10" s="41" customFormat="1" ht="12.75">
      <c r="A9" s="44"/>
      <c r="B9" s="45"/>
      <c r="C9" s="45"/>
      <c r="D9" s="42" t="s">
        <v>63</v>
      </c>
      <c r="E9" s="45"/>
      <c r="F9" s="45"/>
      <c r="G9" s="46"/>
      <c r="H9" s="170"/>
      <c r="I9" s="170"/>
      <c r="J9" s="170"/>
    </row>
    <row r="10" spans="1:10" s="41" customFormat="1" ht="12.75">
      <c r="A10" s="44">
        <v>12</v>
      </c>
      <c r="B10" s="170">
        <v>1</v>
      </c>
      <c r="C10" s="67">
        <v>30</v>
      </c>
      <c r="D10" s="67" t="s">
        <v>310</v>
      </c>
      <c r="E10" s="48" t="s">
        <v>416</v>
      </c>
      <c r="F10" s="170" t="s">
        <v>72</v>
      </c>
      <c r="G10" s="46">
        <v>30</v>
      </c>
      <c r="H10" s="170">
        <v>30</v>
      </c>
      <c r="I10" s="170">
        <v>30</v>
      </c>
      <c r="J10" s="170" t="s">
        <v>452</v>
      </c>
    </row>
    <row r="11" spans="1:10" s="41" customFormat="1" ht="12.75">
      <c r="A11" s="44">
        <v>12</v>
      </c>
      <c r="B11" s="170">
        <v>1</v>
      </c>
      <c r="C11" s="89">
        <v>67.5</v>
      </c>
      <c r="D11" s="89" t="s">
        <v>126</v>
      </c>
      <c r="E11" s="96" t="s">
        <v>81</v>
      </c>
      <c r="F11" s="90" t="s">
        <v>82</v>
      </c>
      <c r="G11" s="46">
        <v>66.9</v>
      </c>
      <c r="H11" s="170">
        <v>67.5</v>
      </c>
      <c r="I11" s="170">
        <v>35</v>
      </c>
      <c r="J11" s="170" t="s">
        <v>79</v>
      </c>
    </row>
    <row r="12" spans="1:10" s="41" customFormat="1" ht="12.75">
      <c r="A12" s="44">
        <v>12</v>
      </c>
      <c r="B12" s="170">
        <v>1</v>
      </c>
      <c r="C12" s="170">
        <v>75</v>
      </c>
      <c r="D12" s="170" t="s">
        <v>188</v>
      </c>
      <c r="E12" s="96" t="s">
        <v>152</v>
      </c>
      <c r="F12" s="170" t="s">
        <v>80</v>
      </c>
      <c r="G12" s="46">
        <v>74.1</v>
      </c>
      <c r="H12" s="170">
        <v>75</v>
      </c>
      <c r="I12" s="170">
        <v>34</v>
      </c>
      <c r="J12" s="170" t="s">
        <v>533</v>
      </c>
    </row>
    <row r="13" spans="1:10" s="41" customFormat="1" ht="12.75">
      <c r="A13" s="44">
        <v>5</v>
      </c>
      <c r="B13" s="170">
        <v>2</v>
      </c>
      <c r="C13" s="170">
        <v>75</v>
      </c>
      <c r="D13" s="170" t="s">
        <v>480</v>
      </c>
      <c r="E13" s="96" t="s">
        <v>481</v>
      </c>
      <c r="F13" s="170" t="s">
        <v>82</v>
      </c>
      <c r="G13" s="46">
        <v>74.1</v>
      </c>
      <c r="H13" s="170">
        <v>75</v>
      </c>
      <c r="I13" s="170">
        <v>32</v>
      </c>
      <c r="J13" s="89" t="s">
        <v>79</v>
      </c>
    </row>
    <row r="14" spans="1:10" s="41" customFormat="1" ht="12.75">
      <c r="A14" s="44">
        <v>12</v>
      </c>
      <c r="B14" s="170">
        <v>1</v>
      </c>
      <c r="C14" s="170">
        <v>82.5</v>
      </c>
      <c r="D14" s="170" t="s">
        <v>234</v>
      </c>
      <c r="E14" s="96" t="s">
        <v>81</v>
      </c>
      <c r="F14" s="170" t="s">
        <v>82</v>
      </c>
      <c r="G14" s="46">
        <v>76.45</v>
      </c>
      <c r="H14" s="170">
        <v>77.5</v>
      </c>
      <c r="I14" s="170">
        <v>42</v>
      </c>
      <c r="J14" s="170" t="s">
        <v>79</v>
      </c>
    </row>
    <row r="15" spans="1:10" s="41" customFormat="1" ht="12.75">
      <c r="A15" s="44"/>
      <c r="B15" s="45"/>
      <c r="C15" s="45"/>
      <c r="D15" s="42" t="s">
        <v>64</v>
      </c>
      <c r="E15" s="45"/>
      <c r="F15" s="45"/>
      <c r="G15" s="46"/>
      <c r="H15" s="45"/>
      <c r="I15" s="45"/>
      <c r="J15" s="170"/>
    </row>
    <row r="16" spans="1:10" s="41" customFormat="1" ht="12.75">
      <c r="A16" s="44">
        <v>12</v>
      </c>
      <c r="B16" s="170">
        <v>1</v>
      </c>
      <c r="C16" s="88">
        <v>90</v>
      </c>
      <c r="D16" s="88" t="s">
        <v>288</v>
      </c>
      <c r="E16" s="88" t="s">
        <v>506</v>
      </c>
      <c r="F16" s="90" t="s">
        <v>92</v>
      </c>
      <c r="G16" s="46">
        <v>87.1</v>
      </c>
      <c r="H16" s="170">
        <v>87.5</v>
      </c>
      <c r="I16" s="170">
        <v>34</v>
      </c>
      <c r="J16" s="89" t="s">
        <v>279</v>
      </c>
    </row>
    <row r="18" spans="1:33" s="5" customFormat="1" ht="12.75">
      <c r="A18" s="27" t="s">
        <v>36</v>
      </c>
      <c r="F18" s="26" t="s">
        <v>50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 t="s">
        <v>37</v>
      </c>
      <c r="F19" s="26" t="s">
        <v>71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 t="s">
        <v>38</v>
      </c>
      <c r="F20" s="26" t="s">
        <v>68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 t="s">
        <v>40</v>
      </c>
      <c r="F21" s="26" t="s">
        <v>67</v>
      </c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 ht="12.75">
      <c r="A22" s="27" t="s">
        <v>39</v>
      </c>
      <c r="F22" s="26" t="s">
        <v>41</v>
      </c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 ht="12.75">
      <c r="A23" s="27" t="s">
        <v>69</v>
      </c>
      <c r="F23" s="26" t="s">
        <v>43</v>
      </c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 ht="12.75">
      <c r="A24" s="27" t="s">
        <v>70</v>
      </c>
      <c r="F24" s="26" t="s">
        <v>42</v>
      </c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:33" s="5" customFormat="1" ht="12.75">
      <c r="A25" s="27"/>
      <c r="F25" s="26"/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:33" s="5" customFormat="1" ht="12.75">
      <c r="A26" s="27"/>
      <c r="F26" s="26"/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:33" s="5" customFormat="1" ht="12.75">
      <c r="A27" s="27"/>
      <c r="F27" s="26"/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0:33" s="5" customFormat="1" ht="12.75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0:33" s="5" customFormat="1" ht="12.75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 ht="12.75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0:33" s="5" customFormat="1" ht="12.75"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  <row r="35" spans="10:33" s="5" customFormat="1" ht="12.75">
      <c r="J35" s="6"/>
      <c r="K35" s="10"/>
      <c r="M35" s="1"/>
      <c r="N35" s="1"/>
      <c r="P35" s="8"/>
      <c r="Q35" s="10"/>
      <c r="V35" s="8"/>
      <c r="W35" s="10"/>
      <c r="X35" s="8"/>
      <c r="Y35" s="10"/>
      <c r="AA35" s="1"/>
      <c r="AD35" s="8"/>
      <c r="AE35" s="10"/>
      <c r="AF35" s="8"/>
      <c r="AG35" s="10"/>
    </row>
    <row r="36" spans="10:33" s="5" customFormat="1" ht="12.75">
      <c r="J36" s="6"/>
      <c r="K36" s="10"/>
      <c r="M36" s="1"/>
      <c r="N36" s="1"/>
      <c r="P36" s="8"/>
      <c r="Q36" s="10"/>
      <c r="V36" s="8"/>
      <c r="W36" s="10"/>
      <c r="X36" s="8"/>
      <c r="Y36" s="10"/>
      <c r="AA36" s="1"/>
      <c r="AD36" s="8"/>
      <c r="AE36" s="10"/>
      <c r="AF36" s="8"/>
      <c r="AG36" s="10"/>
    </row>
  </sheetData>
  <sheetProtection/>
  <mergeCells count="9">
    <mergeCell ref="H3:I3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2017-06-12T12:17:46Z</cp:lastPrinted>
  <dcterms:created xsi:type="dcterms:W3CDTF">2010-12-17T08:17:08Z</dcterms:created>
  <dcterms:modified xsi:type="dcterms:W3CDTF">2018-05-31T15:11:31Z</dcterms:modified>
  <cp:category/>
  <cp:version/>
  <cp:contentType/>
  <cp:contentStatus/>
</cp:coreProperties>
</file>